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ad internet provajdera RS i YU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5" authorId="0">
      <text>
        <r>
          <rPr>
            <sz val="8"/>
            <rFont val="Tahoma"/>
            <family val="0"/>
          </rPr>
          <t xml:space="preserve">PREPORUKA !!
</t>
        </r>
      </text>
    </comment>
    <comment ref="A11" authorId="0">
      <text>
        <r>
          <rPr>
            <sz val="8"/>
            <rFont val="Tahoma"/>
            <family val="0"/>
          </rPr>
          <t xml:space="preserve">NAJJEFTINIJI !!
</t>
        </r>
      </text>
    </comment>
    <comment ref="D2" authorId="0">
      <text>
        <r>
          <rPr>
            <sz val="8"/>
            <rFont val="Tahoma"/>
            <family val="0"/>
          </rPr>
          <t>MOZE DA VARIRA</t>
        </r>
      </text>
    </comment>
  </commentList>
</comments>
</file>

<file path=xl/sharedStrings.xml><?xml version="1.0" encoding="utf-8"?>
<sst xmlns="http://schemas.openxmlformats.org/spreadsheetml/2006/main" count="25" uniqueCount="23">
  <si>
    <t>EUNET</t>
  </si>
  <si>
    <t>BEOTEL</t>
  </si>
  <si>
    <t>TEHNICOM</t>
  </si>
  <si>
    <t>INFOSKY</t>
  </si>
  <si>
    <t>INTERNET CG</t>
  </si>
  <si>
    <t>PTT SRBIJA</t>
  </si>
  <si>
    <t>BLIC</t>
  </si>
  <si>
    <t>INECCO</t>
  </si>
  <si>
    <t>TELEKLIK</t>
  </si>
  <si>
    <t>internet provajder</t>
  </si>
  <si>
    <t>broj korisnika</t>
  </si>
  <si>
    <t>br.ul.linija</t>
  </si>
  <si>
    <t>brzina veze [kbps]</t>
  </si>
  <si>
    <t>c    i     j     e     n    a</t>
  </si>
  <si>
    <t>peak time</t>
  </si>
  <si>
    <t>offpeak time</t>
  </si>
  <si>
    <t>ukljucenja dnevno</t>
  </si>
  <si>
    <t>dnevna zarada</t>
  </si>
  <si>
    <t>PROSJEK:</t>
  </si>
  <si>
    <t>potrosnja vremena (dnevna) [h]</t>
  </si>
  <si>
    <t>MAXIMUM:</t>
  </si>
  <si>
    <t>MINIMUM:</t>
  </si>
  <si>
    <t>napomena: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</si>
</sst>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E1">
      <selection activeCell="K14" sqref="K14"/>
    </sheetView>
  </sheetViews>
  <sheetFormatPr defaultColWidth="9.140625" defaultRowHeight="12.75"/>
  <cols>
    <col min="1" max="1" width="15.140625" style="0" customWidth="1"/>
    <col min="2" max="2" width="12.00390625" style="0" bestFit="1" customWidth="1"/>
    <col min="3" max="3" width="8.8515625" style="0" bestFit="1" customWidth="1"/>
    <col min="4" max="4" width="16.00390625" style="0" bestFit="1" customWidth="1"/>
    <col min="6" max="6" width="11.8515625" style="0" customWidth="1"/>
    <col min="7" max="7" width="12.28125" style="0" customWidth="1"/>
    <col min="8" max="8" width="14.140625" style="0" customWidth="1"/>
    <col min="9" max="9" width="15.57421875" style="0" bestFit="1" customWidth="1"/>
    <col min="10" max="10" width="14.57421875" style="0" customWidth="1"/>
    <col min="11" max="11" width="22.57421875" style="13" customWidth="1"/>
  </cols>
  <sheetData>
    <row r="1" spans="1:11" ht="12.75">
      <c r="A1" s="3"/>
      <c r="B1" s="3"/>
      <c r="C1" s="3"/>
      <c r="D1" s="3"/>
      <c r="E1" s="5" t="s">
        <v>13</v>
      </c>
      <c r="F1" s="9"/>
      <c r="G1" s="5" t="s">
        <v>19</v>
      </c>
      <c r="H1" s="6"/>
      <c r="I1" s="3"/>
      <c r="J1" s="3"/>
      <c r="K1" s="16"/>
    </row>
    <row r="2" spans="1:11" ht="13.5" thickBot="1">
      <c r="A2" s="4" t="s">
        <v>9</v>
      </c>
      <c r="B2" s="4" t="s">
        <v>10</v>
      </c>
      <c r="C2" s="4" t="s">
        <v>11</v>
      </c>
      <c r="D2" s="4" t="s">
        <v>12</v>
      </c>
      <c r="E2" s="7" t="s">
        <v>14</v>
      </c>
      <c r="F2" s="10" t="s">
        <v>15</v>
      </c>
      <c r="G2" s="7" t="s">
        <v>14</v>
      </c>
      <c r="H2" s="8" t="s">
        <v>15</v>
      </c>
      <c r="I2" s="4" t="s">
        <v>16</v>
      </c>
      <c r="J2" s="4" t="s">
        <v>17</v>
      </c>
      <c r="K2" s="17" t="s">
        <v>22</v>
      </c>
    </row>
    <row r="3" spans="1:11" ht="13.5" thickBot="1">
      <c r="A3" s="1" t="s">
        <v>0</v>
      </c>
      <c r="B3" s="1">
        <v>18000</v>
      </c>
      <c r="C3" s="1">
        <v>120</v>
      </c>
      <c r="D3" s="1">
        <v>2452</v>
      </c>
      <c r="E3" s="1">
        <v>1.5</v>
      </c>
      <c r="F3" s="1">
        <v>0.7</v>
      </c>
      <c r="G3" s="1">
        <v>2510</v>
      </c>
      <c r="H3" s="1">
        <v>650</v>
      </c>
      <c r="I3" s="1">
        <v>524</v>
      </c>
      <c r="J3" s="1">
        <f aca="true" t="shared" si="0" ref="J3:J11">E3*G3+F3*H3</f>
        <v>4220</v>
      </c>
      <c r="K3" s="15" t="str">
        <f>IF(J3&gt;4500,"placa dodatni porez","ne placa dodatni porez")</f>
        <v>ne placa dodatni porez</v>
      </c>
    </row>
    <row r="4" spans="1:11" ht="13.5" thickBot="1">
      <c r="A4" s="1" t="s">
        <v>1</v>
      </c>
      <c r="B4" s="1">
        <v>13000</v>
      </c>
      <c r="C4" s="1">
        <v>140</v>
      </c>
      <c r="D4" s="1">
        <v>452</v>
      </c>
      <c r="E4" s="1">
        <v>1.4</v>
      </c>
      <c r="F4" s="1">
        <v>0.7</v>
      </c>
      <c r="G4" s="1">
        <v>65146</v>
      </c>
      <c r="H4" s="1">
        <v>5165</v>
      </c>
      <c r="I4" s="1">
        <v>540</v>
      </c>
      <c r="J4" s="1">
        <f t="shared" si="0"/>
        <v>94819.9</v>
      </c>
      <c r="K4" s="15" t="str">
        <f>IF(J4&gt;4500,"placa dodatni porez","ne placa dodatni porez")</f>
        <v>placa dodatni porez</v>
      </c>
    </row>
    <row r="5" spans="1:11" ht="13.5" thickBot="1">
      <c r="A5" s="1" t="s">
        <v>2</v>
      </c>
      <c r="B5" s="1">
        <v>19050</v>
      </c>
      <c r="C5" s="1">
        <v>210</v>
      </c>
      <c r="D5" s="1">
        <v>42</v>
      </c>
      <c r="E5" s="1">
        <v>1.2</v>
      </c>
      <c r="F5" s="1">
        <v>0.6</v>
      </c>
      <c r="G5" s="1">
        <v>6545</v>
      </c>
      <c r="H5" s="1">
        <v>15</v>
      </c>
      <c r="I5" s="1">
        <v>5120</v>
      </c>
      <c r="J5" s="1">
        <f t="shared" si="0"/>
        <v>7863</v>
      </c>
      <c r="K5" s="15" t="str">
        <f>IF(J5&gt;4500,"placa dodatni porez","ne placa dodatni porez")</f>
        <v>placa dodatni porez</v>
      </c>
    </row>
    <row r="6" spans="1:11" ht="13.5" thickBot="1">
      <c r="A6" s="1" t="s">
        <v>3</v>
      </c>
      <c r="B6" s="1">
        <v>9000</v>
      </c>
      <c r="C6" s="1">
        <v>200</v>
      </c>
      <c r="D6" s="1">
        <v>411</v>
      </c>
      <c r="E6" s="1">
        <v>1.6</v>
      </c>
      <c r="F6" s="1">
        <v>0.8</v>
      </c>
      <c r="G6" s="1">
        <v>55</v>
      </c>
      <c r="H6" s="1">
        <v>1</v>
      </c>
      <c r="I6" s="1">
        <v>1542</v>
      </c>
      <c r="J6" s="1">
        <f t="shared" si="0"/>
        <v>88.8</v>
      </c>
      <c r="K6" s="15" t="str">
        <f>IF(J6&gt;4500,"placa dodatni porez","ne placa dodatni porez")</f>
        <v>ne placa dodatni porez</v>
      </c>
    </row>
    <row r="7" spans="1:11" ht="13.5" thickBot="1">
      <c r="A7" s="1" t="s">
        <v>4</v>
      </c>
      <c r="B7" s="1">
        <v>14000</v>
      </c>
      <c r="C7" s="1">
        <v>40</v>
      </c>
      <c r="D7" s="1">
        <v>425</v>
      </c>
      <c r="E7" s="1">
        <v>1.5</v>
      </c>
      <c r="F7" s="1">
        <v>0.6</v>
      </c>
      <c r="G7" s="1">
        <v>15</v>
      </c>
      <c r="H7" s="1">
        <v>51</v>
      </c>
      <c r="I7" s="1">
        <v>50</v>
      </c>
      <c r="J7" s="1">
        <f t="shared" si="0"/>
        <v>53.099999999999994</v>
      </c>
      <c r="K7" s="15" t="str">
        <f>IF(J7&gt;4500,"placa dodatni porez","ne placa dodatni porez")</f>
        <v>ne placa dodatni porez</v>
      </c>
    </row>
    <row r="8" spans="1:11" ht="13.5" thickBot="1">
      <c r="A8" s="1" t="s">
        <v>5</v>
      </c>
      <c r="B8" s="1">
        <v>14500</v>
      </c>
      <c r="C8" s="1">
        <v>60</v>
      </c>
      <c r="D8" s="1">
        <v>213</v>
      </c>
      <c r="E8" s="1">
        <v>1.8</v>
      </c>
      <c r="F8" s="1">
        <v>0.9</v>
      </c>
      <c r="G8" s="1">
        <v>51</v>
      </c>
      <c r="H8" s="1">
        <v>15</v>
      </c>
      <c r="I8" s="1">
        <v>5105</v>
      </c>
      <c r="J8" s="1">
        <f t="shared" si="0"/>
        <v>105.3</v>
      </c>
      <c r="K8" s="15" t="str">
        <f>IF(J8&gt;4500,"placa dodatni porez","ne placa dodatni porez")</f>
        <v>ne placa dodatni porez</v>
      </c>
    </row>
    <row r="9" spans="1:11" ht="13.5" thickBot="1">
      <c r="A9" s="1" t="s">
        <v>6</v>
      </c>
      <c r="B9" s="1">
        <v>20000</v>
      </c>
      <c r="C9" s="1">
        <v>100</v>
      </c>
      <c r="D9" s="1">
        <v>42425</v>
      </c>
      <c r="E9" s="1">
        <v>1.4</v>
      </c>
      <c r="F9" s="1">
        <v>0.7</v>
      </c>
      <c r="G9" s="1">
        <v>55465</v>
      </c>
      <c r="H9" s="1">
        <v>15</v>
      </c>
      <c r="I9" s="1">
        <v>101</v>
      </c>
      <c r="J9" s="1">
        <f t="shared" si="0"/>
        <v>77661.5</v>
      </c>
      <c r="K9" s="15" t="str">
        <f>IF(J9&gt;4500,"placa dodatni porez","ne placa dodatni porez")</f>
        <v>placa dodatni porez</v>
      </c>
    </row>
    <row r="10" spans="1:11" ht="13.5" thickBot="1">
      <c r="A10" s="1" t="s">
        <v>7</v>
      </c>
      <c r="B10" s="1">
        <v>13020</v>
      </c>
      <c r="C10" s="1">
        <v>80</v>
      </c>
      <c r="D10" s="1">
        <v>2424</v>
      </c>
      <c r="E10" s="1">
        <v>1.5</v>
      </c>
      <c r="F10" s="1">
        <v>0.8</v>
      </c>
      <c r="G10" s="1">
        <v>54</v>
      </c>
      <c r="H10" s="1">
        <v>1</v>
      </c>
      <c r="I10" s="1">
        <v>51</v>
      </c>
      <c r="J10" s="1">
        <f t="shared" si="0"/>
        <v>81.8</v>
      </c>
      <c r="K10" s="15" t="str">
        <f>IF(J10&gt;4500,"placa dodatni porez","ne placa dodatni porez")</f>
        <v>ne placa dodatni porez</v>
      </c>
    </row>
    <row r="11" spans="1:11" ht="13.5" thickBot="1">
      <c r="A11" s="1" t="s">
        <v>8</v>
      </c>
      <c r="B11" s="1">
        <v>8000</v>
      </c>
      <c r="C11" s="1">
        <v>200</v>
      </c>
      <c r="D11" s="1">
        <v>2452</v>
      </c>
      <c r="E11" s="1">
        <v>1.2</v>
      </c>
      <c r="F11" s="1">
        <v>0.5</v>
      </c>
      <c r="G11" s="1">
        <v>546</v>
      </c>
      <c r="H11" s="1">
        <v>515</v>
      </c>
      <c r="I11" s="1">
        <v>50</v>
      </c>
      <c r="J11" s="1">
        <f t="shared" si="0"/>
        <v>912.6999999999999</v>
      </c>
      <c r="K11" s="15" t="str">
        <f>IF(J11&gt;4500,"placa dodatni porez","ne placa dodatni porez")</f>
        <v>ne placa dodatni porez</v>
      </c>
    </row>
    <row r="12" spans="1:12" ht="3.75" customHeight="1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4"/>
      <c r="L12" s="18"/>
    </row>
    <row r="13" spans="1:10" ht="13.5" thickBot="1">
      <c r="A13" s="1" t="s">
        <v>18</v>
      </c>
      <c r="B13" s="11">
        <f>TRUNC(AVERAGE(B3:B11))</f>
        <v>14285</v>
      </c>
      <c r="C13" s="1">
        <f>TRUNC(AVERAGE(C3:C11))</f>
        <v>127</v>
      </c>
      <c r="D13" s="1">
        <f>TRUNC(AVERAGE(D3:D11))</f>
        <v>5699</v>
      </c>
      <c r="E13" s="2">
        <f>AVERAGE(E3:E11)</f>
        <v>1.4555555555555555</v>
      </c>
      <c r="F13" s="1">
        <f>AVERAGE(F3:F11)</f>
        <v>0.7</v>
      </c>
      <c r="G13" s="1">
        <f>TRUNC(AVERAGE(G3:G11))</f>
        <v>14487</v>
      </c>
      <c r="H13" s="1">
        <f>TRUNC(AVERAGE(H3:H11))</f>
        <v>714</v>
      </c>
      <c r="I13" s="1">
        <f>TRUNC(AVERAGE(I3:I11))</f>
        <v>1453</v>
      </c>
      <c r="J13" s="1">
        <f>TRUNC(AVERAGE(J3:J11))</f>
        <v>20645</v>
      </c>
    </row>
    <row r="14" spans="1:10" ht="13.5" thickBot="1">
      <c r="A14" s="1" t="s">
        <v>20</v>
      </c>
      <c r="B14" s="1">
        <f aca="true" t="shared" si="1" ref="B14:J14">MAX(B3:B11)</f>
        <v>20000</v>
      </c>
      <c r="C14" s="1">
        <f t="shared" si="1"/>
        <v>210</v>
      </c>
      <c r="D14" s="1">
        <f t="shared" si="1"/>
        <v>42425</v>
      </c>
      <c r="E14" s="1">
        <f t="shared" si="1"/>
        <v>1.8</v>
      </c>
      <c r="F14" s="1">
        <f t="shared" si="1"/>
        <v>0.9</v>
      </c>
      <c r="G14" s="1">
        <f t="shared" si="1"/>
        <v>65146</v>
      </c>
      <c r="H14" s="1">
        <f t="shared" si="1"/>
        <v>5165</v>
      </c>
      <c r="I14" s="1">
        <f t="shared" si="1"/>
        <v>5120</v>
      </c>
      <c r="J14" s="1">
        <f t="shared" si="1"/>
        <v>94819.9</v>
      </c>
    </row>
    <row r="15" spans="1:10" ht="13.5" thickBot="1">
      <c r="A15" s="1" t="s">
        <v>21</v>
      </c>
      <c r="B15" s="1">
        <f aca="true" t="shared" si="2" ref="B15:J15">MIN(B3:B11)</f>
        <v>8000</v>
      </c>
      <c r="C15" s="1">
        <f t="shared" si="2"/>
        <v>40</v>
      </c>
      <c r="D15" s="1">
        <f t="shared" si="2"/>
        <v>42</v>
      </c>
      <c r="E15" s="1">
        <f t="shared" si="2"/>
        <v>1.2</v>
      </c>
      <c r="F15" s="1">
        <f t="shared" si="2"/>
        <v>0.5</v>
      </c>
      <c r="G15" s="1">
        <f t="shared" si="2"/>
        <v>15</v>
      </c>
      <c r="H15" s="1">
        <f t="shared" si="2"/>
        <v>1</v>
      </c>
      <c r="I15" s="1">
        <f t="shared" si="2"/>
        <v>50</v>
      </c>
      <c r="J15" s="1">
        <f t="shared" si="2"/>
        <v>53.099999999999994</v>
      </c>
    </row>
    <row r="19" spans="10:11" ht="12.75">
      <c r="J19" s="13"/>
      <c r="K19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7" sqref="A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milos</cp:lastModifiedBy>
  <dcterms:created xsi:type="dcterms:W3CDTF">2002-03-21T21:01:11Z</dcterms:created>
  <dcterms:modified xsi:type="dcterms:W3CDTF">2002-03-22T07:38:30Z</dcterms:modified>
  <cp:category/>
  <cp:version/>
  <cp:contentType/>
  <cp:contentStatus/>
</cp:coreProperties>
</file>