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AJ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<sst xmlns="http://schemas.openxmlformats.org/spreadsheetml/2006/main" count="26" uniqueCount="26">
  <si>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STAN 1</t>
  </si>
  <si>
    <t xml:space="preserve">POVRSINA </t>
  </si>
  <si>
    <t>STAN 2</t>
  </si>
  <si>
    <t>STAN 3</t>
  </si>
  <si>
    <t>STAN 4</t>
  </si>
  <si>
    <t>STAN 5</t>
  </si>
  <si>
    <t>STAN 6</t>
  </si>
  <si>
    <t>STAN 7</t>
  </si>
  <si>
    <t>STAN 8</t>
  </si>
  <si>
    <t>STAN 9</t>
  </si>
  <si>
    <t>STAN 10</t>
  </si>
  <si>
    <t>STAN 11</t>
  </si>
  <si>
    <t>STAN 12</t>
  </si>
  <si>
    <t>STAN 13</t>
  </si>
  <si>
    <t>STAN 14</t>
  </si>
  <si>
    <t>STAN 15</t>
  </si>
  <si>
    <t>CIJENA PO m^2 (KM)</t>
  </si>
  <si>
    <t>UKUPNO</t>
  </si>
  <si>
    <t>PROSJEK</t>
  </si>
  <si>
    <t>BROJ 1-SOBNIH STANOVA JE:</t>
  </si>
  <si>
    <t>BROJ 2-SOBNIH STANOVA JE:</t>
  </si>
  <si>
    <t>BROJ 3-SOBNIH STANOVA JE:</t>
  </si>
  <si>
    <t>NAJVECI STAN IMA POVRSINU:</t>
  </si>
  <si>
    <t>CIJENA STANA (ZIRALNO)</t>
  </si>
  <si>
    <t>CIJENA STANA (GOTOVINSKI)</t>
  </si>
  <si>
    <t xml:space="preserve"> NAJMANJI STAN IMA POVRSINU: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</si>
</sst>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172" fontId="1" fillId="3" borderId="8" xfId="0" applyNumberFormat="1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0" fontId="7" fillId="3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right"/>
    </xf>
    <xf numFmtId="0" fontId="6" fillId="4" borderId="10" xfId="0" applyFont="1" applyFill="1" applyBorder="1" applyAlignment="1">
      <alignment/>
    </xf>
    <xf numFmtId="0" fontId="7" fillId="4" borderId="11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right"/>
    </xf>
    <xf numFmtId="0" fontId="6" fillId="5" borderId="10" xfId="0" applyFont="1" applyFill="1" applyBorder="1" applyAlignment="1">
      <alignment/>
    </xf>
    <xf numFmtId="0" fontId="7" fillId="5" borderId="11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3.00390625" style="0" customWidth="1"/>
    <col min="2" max="2" width="10.140625" style="0" customWidth="1"/>
    <col min="3" max="3" width="17.00390625" style="0" customWidth="1"/>
    <col min="4" max="4" width="22.28125" style="0" customWidth="1"/>
    <col min="5" max="5" width="22.140625" style="0" customWidth="1"/>
  </cols>
  <sheetData>
    <row r="1" spans="1:5" ht="14.25" thickBot="1" thickTop="1">
      <c r="A1" s="1"/>
      <c r="B1" s="3" t="s">
        <v>1</v>
      </c>
      <c r="C1" s="4" t="s">
        <v>16</v>
      </c>
      <c r="D1" s="4" t="s">
        <v>23</v>
      </c>
      <c r="E1" s="5" t="s">
        <v>24</v>
      </c>
    </row>
    <row r="2" spans="1:5" ht="13.5" thickBot="1">
      <c r="A2" s="8" t="s">
        <v>0</v>
      </c>
      <c r="B2" s="6">
        <v>23</v>
      </c>
      <c r="C2" s="6">
        <v>700</v>
      </c>
      <c r="D2" s="6">
        <f>B2*C2</f>
        <v>16100</v>
      </c>
      <c r="E2" s="7">
        <f>D2-10%*D2</f>
        <v>14490</v>
      </c>
    </row>
    <row r="3" spans="1:5" ht="13.5" thickBot="1">
      <c r="A3" s="8" t="s">
        <v>2</v>
      </c>
      <c r="B3" s="6">
        <v>65</v>
      </c>
      <c r="C3" s="6">
        <v>750</v>
      </c>
      <c r="D3" s="6">
        <f aca="true" t="shared" si="0" ref="D3:D16">B3*C3</f>
        <v>48750</v>
      </c>
      <c r="E3" s="7">
        <f aca="true" t="shared" si="1" ref="E3:E16">D3-10%*D3</f>
        <v>43875</v>
      </c>
    </row>
    <row r="4" spans="1:5" ht="13.5" thickBot="1">
      <c r="A4" s="8" t="s">
        <v>3</v>
      </c>
      <c r="B4" s="6">
        <v>47</v>
      </c>
      <c r="C4" s="6">
        <v>600</v>
      </c>
      <c r="D4" s="6">
        <f t="shared" si="0"/>
        <v>28200</v>
      </c>
      <c r="E4" s="7">
        <f t="shared" si="1"/>
        <v>25380</v>
      </c>
    </row>
    <row r="5" spans="1:5" ht="13.5" thickBot="1">
      <c r="A5" s="8" t="s">
        <v>4</v>
      </c>
      <c r="B5" s="6">
        <v>58</v>
      </c>
      <c r="C5" s="6">
        <v>680</v>
      </c>
      <c r="D5" s="6">
        <f t="shared" si="0"/>
        <v>39440</v>
      </c>
      <c r="E5" s="7">
        <f t="shared" si="1"/>
        <v>35496</v>
      </c>
    </row>
    <row r="6" spans="1:6" ht="13.5" thickBot="1">
      <c r="A6" s="8" t="s">
        <v>5</v>
      </c>
      <c r="B6" s="6">
        <v>17</v>
      </c>
      <c r="C6" s="6">
        <v>650</v>
      </c>
      <c r="D6" s="6">
        <f t="shared" si="0"/>
        <v>11050</v>
      </c>
      <c r="E6" s="7">
        <f t="shared" si="1"/>
        <v>9945</v>
      </c>
      <c r="F6" s="2"/>
    </row>
    <row r="7" spans="1:5" ht="13.5" thickBot="1">
      <c r="A7" s="8" t="s">
        <v>6</v>
      </c>
      <c r="B7" s="6">
        <v>96</v>
      </c>
      <c r="C7" s="6">
        <v>1750</v>
      </c>
      <c r="D7" s="6">
        <f t="shared" si="0"/>
        <v>168000</v>
      </c>
      <c r="E7" s="7">
        <f t="shared" si="1"/>
        <v>151200</v>
      </c>
    </row>
    <row r="8" spans="1:5" ht="13.5" thickBot="1">
      <c r="A8" s="8" t="s">
        <v>7</v>
      </c>
      <c r="B8" s="6">
        <v>105</v>
      </c>
      <c r="C8" s="6">
        <v>1500</v>
      </c>
      <c r="D8" s="6">
        <f t="shared" si="0"/>
        <v>157500</v>
      </c>
      <c r="E8" s="7">
        <f t="shared" si="1"/>
        <v>141750</v>
      </c>
    </row>
    <row r="9" spans="1:5" ht="13.5" thickBot="1">
      <c r="A9" s="8" t="s">
        <v>8</v>
      </c>
      <c r="B9" s="6">
        <v>38</v>
      </c>
      <c r="C9" s="6">
        <v>1200</v>
      </c>
      <c r="D9" s="6">
        <f t="shared" si="0"/>
        <v>45600</v>
      </c>
      <c r="E9" s="7">
        <f t="shared" si="1"/>
        <v>41040</v>
      </c>
    </row>
    <row r="10" spans="1:5" ht="13.5" thickBot="1">
      <c r="A10" s="8" t="s">
        <v>9</v>
      </c>
      <c r="B10" s="6">
        <v>42</v>
      </c>
      <c r="C10" s="6">
        <v>1000</v>
      </c>
      <c r="D10" s="6">
        <f t="shared" si="0"/>
        <v>42000</v>
      </c>
      <c r="E10" s="7">
        <f t="shared" si="1"/>
        <v>37800</v>
      </c>
    </row>
    <row r="11" spans="1:5" ht="13.5" thickBot="1">
      <c r="A11" s="8" t="s">
        <v>10</v>
      </c>
      <c r="B11" s="6">
        <v>84</v>
      </c>
      <c r="C11" s="6">
        <v>850</v>
      </c>
      <c r="D11" s="6">
        <f t="shared" si="0"/>
        <v>71400</v>
      </c>
      <c r="E11" s="7">
        <f t="shared" si="1"/>
        <v>64260</v>
      </c>
    </row>
    <row r="12" spans="1:5" ht="13.5" thickBot="1">
      <c r="A12" s="8" t="s">
        <v>11</v>
      </c>
      <c r="B12" s="6">
        <v>58</v>
      </c>
      <c r="C12" s="6">
        <v>900</v>
      </c>
      <c r="D12" s="6">
        <f t="shared" si="0"/>
        <v>52200</v>
      </c>
      <c r="E12" s="7">
        <f t="shared" si="1"/>
        <v>46980</v>
      </c>
    </row>
    <row r="13" spans="1:5" ht="13.5" thickBot="1">
      <c r="A13" s="8" t="s">
        <v>12</v>
      </c>
      <c r="B13" s="6">
        <v>100</v>
      </c>
      <c r="C13" s="6">
        <v>890</v>
      </c>
      <c r="D13" s="6">
        <f t="shared" si="0"/>
        <v>89000</v>
      </c>
      <c r="E13" s="7">
        <f t="shared" si="1"/>
        <v>80100</v>
      </c>
    </row>
    <row r="14" spans="1:5" ht="13.5" thickBot="1">
      <c r="A14" s="8" t="s">
        <v>13</v>
      </c>
      <c r="B14" s="6">
        <v>25</v>
      </c>
      <c r="C14" s="6">
        <v>600</v>
      </c>
      <c r="D14" s="6">
        <f t="shared" si="0"/>
        <v>15000</v>
      </c>
      <c r="E14" s="7">
        <f t="shared" si="1"/>
        <v>13500</v>
      </c>
    </row>
    <row r="15" spans="1:5" ht="13.5" thickBot="1">
      <c r="A15" s="8" t="s">
        <v>14</v>
      </c>
      <c r="B15" s="6">
        <v>32</v>
      </c>
      <c r="C15" s="6">
        <v>500</v>
      </c>
      <c r="D15" s="6">
        <f t="shared" si="0"/>
        <v>16000</v>
      </c>
      <c r="E15" s="7">
        <f t="shared" si="1"/>
        <v>14400</v>
      </c>
    </row>
    <row r="16" spans="1:5" ht="13.5" thickBot="1">
      <c r="A16" s="8" t="s">
        <v>15</v>
      </c>
      <c r="B16" s="6">
        <v>61</v>
      </c>
      <c r="C16" s="6">
        <v>810</v>
      </c>
      <c r="D16" s="6">
        <f t="shared" si="0"/>
        <v>49410</v>
      </c>
      <c r="E16" s="7">
        <f t="shared" si="1"/>
        <v>44469</v>
      </c>
    </row>
    <row r="17" spans="1:5" ht="13.5" thickBot="1">
      <c r="A17" s="8" t="s">
        <v>17</v>
      </c>
      <c r="B17" s="12">
        <f>SUM(B2:B16)</f>
        <v>851</v>
      </c>
      <c r="C17" s="12"/>
      <c r="D17" s="12">
        <f>SUM(D2:D16)</f>
        <v>849650</v>
      </c>
      <c r="E17" s="13">
        <f>SUM(E2:E16)</f>
        <v>764685</v>
      </c>
    </row>
    <row r="18" spans="1:5" ht="13.5" thickBot="1">
      <c r="A18" s="9" t="s">
        <v>18</v>
      </c>
      <c r="B18" s="10">
        <f>AVERAGE(B2:B16)</f>
        <v>56.733333333333334</v>
      </c>
      <c r="C18" s="10">
        <f>AVERAGE(C2:C16)</f>
        <v>892</v>
      </c>
      <c r="D18" s="10">
        <f>AVERAGE(D2:D16)</f>
        <v>56643.333333333336</v>
      </c>
      <c r="E18" s="11">
        <f>AVERAGE(E2:E16)</f>
        <v>50979</v>
      </c>
    </row>
    <row r="19" ht="14.25" thickBot="1" thickTop="1"/>
    <row r="20" spans="1:5" ht="14.25" thickBot="1" thickTop="1">
      <c r="A20" s="14"/>
      <c r="B20" s="15" t="s">
        <v>19</v>
      </c>
      <c r="C20" s="16">
        <f>COUNTIF(B2:B16,"&lt;=42")</f>
        <v>6</v>
      </c>
      <c r="D20" s="17" t="s">
        <v>22</v>
      </c>
      <c r="E20" s="16">
        <f>MAX(B2:B16)</f>
        <v>105</v>
      </c>
    </row>
    <row r="21" spans="1:5" ht="14.25" thickBot="1" thickTop="1">
      <c r="A21" s="18"/>
      <c r="B21" s="19" t="s">
        <v>20</v>
      </c>
      <c r="C21" s="20">
        <f>COUNT(B2:B16)-SUM(C20,C22)</f>
        <v>5</v>
      </c>
      <c r="D21" s="21" t="s">
        <v>25</v>
      </c>
      <c r="E21" s="20">
        <f>MIN(B2:B16)</f>
        <v>17</v>
      </c>
    </row>
    <row r="22" spans="1:5" ht="14.25" thickBot="1" thickTop="1">
      <c r="A22" s="22"/>
      <c r="B22" s="23" t="s">
        <v>21</v>
      </c>
      <c r="C22" s="24">
        <f>COUNTIF(B2:B16,"&gt;=70")</f>
        <v>4</v>
      </c>
      <c r="D22" s="25"/>
      <c r="E22" s="25"/>
    </row>
    <row r="23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Radna5</cp:lastModifiedBy>
  <dcterms:created xsi:type="dcterms:W3CDTF">2002-03-25T08:57:59Z</dcterms:created>
  <dcterms:modified xsi:type="dcterms:W3CDTF">2002-03-25T14:01:56Z</dcterms:modified>
  <cp:category/>
  <cp:version/>
  <cp:contentType/>
  <cp:contentStatus/>
</cp:coreProperties>
</file>