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45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<sst xmlns="http://schemas.openxmlformats.org/spreadsheetml/2006/main" count="26" uniqueCount="26">
  <si>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STR "PILJARA"</t>
  </si>
  <si>
    <t>artikl</t>
  </si>
  <si>
    <t>nabavljeno kg</t>
  </si>
  <si>
    <t>prodato kg</t>
  </si>
  <si>
    <t>nabavna cijena(km)</t>
  </si>
  <si>
    <t>prodajna cijena(km)</t>
  </si>
  <si>
    <t>marza(%)</t>
  </si>
  <si>
    <t>zarada</t>
  </si>
  <si>
    <t>crni luk</t>
  </si>
  <si>
    <t>bijeli luk</t>
  </si>
  <si>
    <t>krompir</t>
  </si>
  <si>
    <t>zelena salata</t>
  </si>
  <si>
    <t>kupus</t>
  </si>
  <si>
    <t>paradajz</t>
  </si>
  <si>
    <t>mrkva</t>
  </si>
  <si>
    <t>banane</t>
  </si>
  <si>
    <t>jabuke</t>
  </si>
  <si>
    <t>narand`a</t>
  </si>
  <si>
    <t>limun</t>
  </si>
  <si>
    <t>kruske</t>
  </si>
  <si>
    <t>jagoda</t>
  </si>
  <si>
    <t>paprika</t>
  </si>
  <si>
    <t>promet za mjesec septembar</t>
  </si>
  <si>
    <t>zalihe</t>
  </si>
  <si>
    <t>ukupna zarada(km)</t>
  </si>
  <si>
    <t>najveca zarada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</si>
</sst>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8"/>
      <name val="YUSwiss"/>
      <family val="0"/>
    </font>
    <font>
      <sz val="10"/>
      <name val="YUSwis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2">
      <selection activeCell="H19" sqref="H19"/>
    </sheetView>
  </sheetViews>
  <sheetFormatPr defaultColWidth="9.140625" defaultRowHeight="12"/>
  <cols>
    <col min="1" max="1" width="11.421875" style="0" customWidth="1"/>
    <col min="2" max="2" width="15.8515625" style="0" customWidth="1"/>
    <col min="3" max="4" width="15.421875" style="0" customWidth="1"/>
    <col min="5" max="5" width="17.8515625" style="0" customWidth="1"/>
    <col min="6" max="6" width="17.421875" style="0" customWidth="1"/>
    <col min="7" max="7" width="16.28125" style="0" customWidth="1"/>
    <col min="8" max="9" width="14.140625" style="0" customWidth="1"/>
  </cols>
  <sheetData>
    <row r="1" spans="1:9" ht="12.75">
      <c r="A1" s="9" t="s">
        <v>0</v>
      </c>
      <c r="B1" s="9"/>
      <c r="C1" s="9"/>
      <c r="D1" s="9"/>
      <c r="E1" s="9"/>
      <c r="F1" s="9"/>
      <c r="G1" s="9"/>
      <c r="H1" s="9"/>
      <c r="I1" s="5"/>
    </row>
    <row r="2" spans="1:9" ht="12.75">
      <c r="A2" s="9" t="s">
        <v>22</v>
      </c>
      <c r="B2" s="9"/>
      <c r="C2" s="9"/>
      <c r="D2" s="9"/>
      <c r="E2" s="9"/>
      <c r="F2" s="9"/>
      <c r="G2" s="9"/>
      <c r="H2" s="9"/>
      <c r="I2" s="5"/>
    </row>
    <row r="3" spans="1:9" ht="11.25">
      <c r="A3" s="1" t="s">
        <v>1</v>
      </c>
      <c r="B3" s="1" t="s">
        <v>2</v>
      </c>
      <c r="C3" s="1" t="s">
        <v>3</v>
      </c>
      <c r="D3" s="1" t="s">
        <v>23</v>
      </c>
      <c r="E3" s="2" t="s">
        <v>4</v>
      </c>
      <c r="F3" s="2" t="s">
        <v>5</v>
      </c>
      <c r="G3" s="1" t="s">
        <v>6</v>
      </c>
      <c r="H3" s="1" t="s">
        <v>7</v>
      </c>
      <c r="I3" s="6"/>
    </row>
    <row r="4" spans="1:9" ht="11.25">
      <c r="A4" s="2" t="s">
        <v>21</v>
      </c>
      <c r="B4" s="2">
        <v>70</v>
      </c>
      <c r="C4" s="2">
        <v>42</v>
      </c>
      <c r="D4" s="2">
        <f>SUM(B4-C4)</f>
        <v>28</v>
      </c>
      <c r="E4" s="2">
        <v>2.4</v>
      </c>
      <c r="F4" s="2">
        <v>4</v>
      </c>
      <c r="G4" s="3">
        <f>SUM(F4-E4)/E4</f>
        <v>0.6666666666666667</v>
      </c>
      <c r="H4" s="2">
        <f>SUM(F4-E4)*C4</f>
        <v>67.2</v>
      </c>
      <c r="I4" s="7"/>
    </row>
    <row r="5" spans="1:9" ht="11.25">
      <c r="A5" s="2" t="s">
        <v>8</v>
      </c>
      <c r="B5" s="2">
        <v>40</v>
      </c>
      <c r="C5" s="2">
        <v>15</v>
      </c>
      <c r="D5" s="2">
        <f aca="true" t="shared" si="0" ref="D5:D17">SUM(B5-C5)</f>
        <v>25</v>
      </c>
      <c r="E5" s="2">
        <v>0.7</v>
      </c>
      <c r="F5" s="2">
        <v>1</v>
      </c>
      <c r="G5" s="3">
        <f aca="true" t="shared" si="1" ref="G5:G17">SUM(F5-E5)/E5</f>
        <v>0.42857142857142866</v>
      </c>
      <c r="H5" s="2">
        <f aca="true" t="shared" si="2" ref="H5:H17">SUM(F5-E5)*C5</f>
        <v>4.500000000000001</v>
      </c>
      <c r="I5" s="7"/>
    </row>
    <row r="6" spans="1:9" ht="11.25">
      <c r="A6" s="2" t="s">
        <v>9</v>
      </c>
      <c r="B6" s="2">
        <v>55</v>
      </c>
      <c r="C6" s="2">
        <v>20</v>
      </c>
      <c r="D6" s="2">
        <f t="shared" si="0"/>
        <v>35</v>
      </c>
      <c r="E6" s="2">
        <v>1.6</v>
      </c>
      <c r="F6" s="2">
        <v>1.8</v>
      </c>
      <c r="G6" s="3">
        <f t="shared" si="1"/>
        <v>0.12499999999999997</v>
      </c>
      <c r="H6" s="2">
        <f t="shared" si="2"/>
        <v>3.999999999999999</v>
      </c>
      <c r="I6" s="7"/>
    </row>
    <row r="7" spans="1:9" ht="11.25">
      <c r="A7" s="2" t="s">
        <v>10</v>
      </c>
      <c r="B7" s="2">
        <v>250</v>
      </c>
      <c r="C7" s="2">
        <v>192</v>
      </c>
      <c r="D7" s="2">
        <f t="shared" si="0"/>
        <v>58</v>
      </c>
      <c r="E7" s="2">
        <v>0.22</v>
      </c>
      <c r="F7" s="2">
        <v>0.45</v>
      </c>
      <c r="G7" s="3">
        <f t="shared" si="1"/>
        <v>1.0454545454545454</v>
      </c>
      <c r="H7" s="2">
        <f t="shared" si="2"/>
        <v>44.160000000000004</v>
      </c>
      <c r="I7" s="7"/>
    </row>
    <row r="8" spans="1:9" ht="11.25">
      <c r="A8" s="2" t="s">
        <v>11</v>
      </c>
      <c r="B8" s="2">
        <v>50</v>
      </c>
      <c r="C8" s="2">
        <v>32</v>
      </c>
      <c r="D8" s="2">
        <f t="shared" si="0"/>
        <v>18</v>
      </c>
      <c r="E8" s="2">
        <v>1.15</v>
      </c>
      <c r="F8" s="2">
        <v>1.5</v>
      </c>
      <c r="G8" s="3">
        <f t="shared" si="1"/>
        <v>0.3043478260869566</v>
      </c>
      <c r="H8" s="2">
        <f t="shared" si="2"/>
        <v>11.200000000000003</v>
      </c>
      <c r="I8" s="7"/>
    </row>
    <row r="9" spans="1:9" ht="11.25">
      <c r="A9" s="2" t="s">
        <v>12</v>
      </c>
      <c r="B9" s="2">
        <v>170</v>
      </c>
      <c r="C9" s="2">
        <v>131</v>
      </c>
      <c r="D9" s="2">
        <f t="shared" si="0"/>
        <v>39</v>
      </c>
      <c r="E9" s="2">
        <v>0.8</v>
      </c>
      <c r="F9" s="2">
        <v>1.1</v>
      </c>
      <c r="G9" s="3">
        <f t="shared" si="1"/>
        <v>0.37500000000000006</v>
      </c>
      <c r="H9" s="2">
        <f t="shared" si="2"/>
        <v>39.300000000000004</v>
      </c>
      <c r="I9" s="7"/>
    </row>
    <row r="10" spans="1:9" ht="11.25">
      <c r="A10" s="2" t="s">
        <v>13</v>
      </c>
      <c r="B10" s="2">
        <v>35</v>
      </c>
      <c r="C10" s="2">
        <v>24</v>
      </c>
      <c r="D10" s="2">
        <f t="shared" si="0"/>
        <v>11</v>
      </c>
      <c r="E10" s="2">
        <v>1.7</v>
      </c>
      <c r="F10" s="2">
        <v>2</v>
      </c>
      <c r="G10" s="3">
        <f t="shared" si="1"/>
        <v>0.17647058823529416</v>
      </c>
      <c r="H10" s="2">
        <f t="shared" si="2"/>
        <v>7.200000000000001</v>
      </c>
      <c r="I10" s="7"/>
    </row>
    <row r="11" spans="1:9" ht="11.25">
      <c r="A11" s="2" t="s">
        <v>14</v>
      </c>
      <c r="B11" s="2">
        <v>50</v>
      </c>
      <c r="C11" s="2">
        <v>26</v>
      </c>
      <c r="D11" s="2">
        <f t="shared" si="0"/>
        <v>24</v>
      </c>
      <c r="E11" s="2">
        <v>1.3</v>
      </c>
      <c r="F11" s="2">
        <v>1.7</v>
      </c>
      <c r="G11" s="3">
        <f t="shared" si="1"/>
        <v>0.3076923076923076</v>
      </c>
      <c r="H11" s="2">
        <f t="shared" si="2"/>
        <v>10.399999999999999</v>
      </c>
      <c r="I11" s="7"/>
    </row>
    <row r="12" spans="1:9" ht="11.25">
      <c r="A12" s="2" t="s">
        <v>15</v>
      </c>
      <c r="B12" s="2">
        <v>100</v>
      </c>
      <c r="C12" s="2">
        <v>79</v>
      </c>
      <c r="D12" s="2">
        <f t="shared" si="0"/>
        <v>21</v>
      </c>
      <c r="E12" s="2">
        <v>1</v>
      </c>
      <c r="F12" s="2">
        <v>1.8</v>
      </c>
      <c r="G12" s="3">
        <f t="shared" si="1"/>
        <v>0.8</v>
      </c>
      <c r="H12" s="2">
        <f t="shared" si="2"/>
        <v>63.2</v>
      </c>
      <c r="I12" s="7"/>
    </row>
    <row r="13" spans="1:9" ht="11.25">
      <c r="A13" s="2" t="s">
        <v>16</v>
      </c>
      <c r="B13" s="2">
        <v>120</v>
      </c>
      <c r="C13" s="2">
        <v>84</v>
      </c>
      <c r="D13" s="2">
        <f t="shared" si="0"/>
        <v>36</v>
      </c>
      <c r="E13" s="2">
        <v>0.6</v>
      </c>
      <c r="F13" s="2">
        <v>0.7</v>
      </c>
      <c r="G13" s="3">
        <f t="shared" si="1"/>
        <v>0.16666666666666663</v>
      </c>
      <c r="H13" s="2">
        <f t="shared" si="2"/>
        <v>8.399999999999999</v>
      </c>
      <c r="I13" s="7"/>
    </row>
    <row r="14" spans="1:9" ht="12.75">
      <c r="A14" s="2" t="s">
        <v>17</v>
      </c>
      <c r="B14" s="2">
        <v>80</v>
      </c>
      <c r="C14" s="2">
        <v>68</v>
      </c>
      <c r="D14" s="2">
        <f t="shared" si="0"/>
        <v>12</v>
      </c>
      <c r="E14" s="2">
        <v>1.3</v>
      </c>
      <c r="F14" s="4">
        <v>1.5</v>
      </c>
      <c r="G14" s="3">
        <f t="shared" si="1"/>
        <v>0.1538461538461538</v>
      </c>
      <c r="H14" s="2">
        <f t="shared" si="2"/>
        <v>13.599999999999998</v>
      </c>
      <c r="I14" s="7"/>
    </row>
    <row r="15" spans="1:9" ht="11.25">
      <c r="A15" s="2" t="s">
        <v>18</v>
      </c>
      <c r="B15" s="2">
        <v>60</v>
      </c>
      <c r="C15" s="2">
        <v>43</v>
      </c>
      <c r="D15" s="2">
        <f t="shared" si="0"/>
        <v>17</v>
      </c>
      <c r="E15" s="2">
        <v>1.6</v>
      </c>
      <c r="F15" s="2">
        <v>2</v>
      </c>
      <c r="G15" s="3">
        <f t="shared" si="1"/>
        <v>0.24999999999999994</v>
      </c>
      <c r="H15" s="2">
        <f t="shared" si="2"/>
        <v>17.199999999999996</v>
      </c>
      <c r="I15" s="7"/>
    </row>
    <row r="16" spans="1:9" ht="11.25">
      <c r="A16" s="2" t="s">
        <v>19</v>
      </c>
      <c r="B16" s="2">
        <v>65</v>
      </c>
      <c r="C16" s="2">
        <v>22</v>
      </c>
      <c r="D16" s="2">
        <f t="shared" si="0"/>
        <v>43</v>
      </c>
      <c r="E16" s="2">
        <v>1.9</v>
      </c>
      <c r="F16" s="2">
        <v>2.5</v>
      </c>
      <c r="G16" s="3">
        <f t="shared" si="1"/>
        <v>0.31578947368421056</v>
      </c>
      <c r="H16" s="2">
        <f t="shared" si="2"/>
        <v>13.200000000000003</v>
      </c>
      <c r="I16" s="7"/>
    </row>
    <row r="17" spans="1:9" ht="11.25">
      <c r="A17" s="2" t="s">
        <v>20</v>
      </c>
      <c r="B17" s="2">
        <v>50</v>
      </c>
      <c r="C17" s="2">
        <v>35</v>
      </c>
      <c r="D17" s="2">
        <f t="shared" si="0"/>
        <v>15</v>
      </c>
      <c r="E17" s="2">
        <v>2</v>
      </c>
      <c r="F17" s="2">
        <v>4</v>
      </c>
      <c r="G17" s="3">
        <f t="shared" si="1"/>
        <v>1</v>
      </c>
      <c r="H17" s="2">
        <f t="shared" si="2"/>
        <v>70</v>
      </c>
      <c r="I17" s="7"/>
    </row>
    <row r="18" spans="1:9" ht="11.25">
      <c r="A18" s="8" t="s">
        <v>24</v>
      </c>
      <c r="B18" s="8"/>
      <c r="C18" s="8"/>
      <c r="D18" s="8"/>
      <c r="E18" s="8"/>
      <c r="F18" s="8"/>
      <c r="G18" s="8"/>
      <c r="H18" s="2">
        <f>SUM(H4:H17)</f>
        <v>373.56</v>
      </c>
      <c r="I18" s="7"/>
    </row>
    <row r="19" spans="1:8" ht="11.25">
      <c r="A19" s="8" t="s">
        <v>25</v>
      </c>
      <c r="B19" s="8"/>
      <c r="C19" s="8"/>
      <c r="D19" s="8"/>
      <c r="E19" s="8"/>
      <c r="F19" s="8"/>
      <c r="G19" s="8"/>
      <c r="H19" s="2">
        <f>MAX(H4:H17)</f>
        <v>70</v>
      </c>
    </row>
  </sheetData>
  <mergeCells count="4">
    <mergeCell ref="A19:G19"/>
    <mergeCell ref="A1:H1"/>
    <mergeCell ref="A2:H2"/>
    <mergeCell ref="A18:G1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dcterms:created xsi:type="dcterms:W3CDTF">2002-03-27T10:10:15Z</dcterms:created>
  <dcterms:modified xsi:type="dcterms:W3CDTF">2002-03-27T13:46:02Z</dcterms:modified>
  <cp:category/>
  <cp:version/>
  <cp:contentType/>
  <cp:contentStatus/>
</cp:coreProperties>
</file>