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elena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miki</author>
  </authors>
  <commentList>
    <comment ref="A9" authorId="0">
      <text>
        <r>
          <rPr>
            <sz val="8"/>
            <rFont val="Tahoma"/>
            <family val="0"/>
          </rPr>
          <t xml:space="preserve">preporucujemo !!
</t>
        </r>
      </text>
    </comment>
    <comment ref="A7" authorId="0">
      <text>
        <r>
          <rPr>
            <sz val="8"/>
            <rFont val="Tahoma"/>
            <family val="0"/>
          </rPr>
          <t xml:space="preserve">samo za hrabre
</t>
        </r>
      </text>
    </comment>
  </commentList>
</comments>
</file>

<file path=xl/sharedStrings.xml><?xml version="1.0" encoding="utf-8"?>
<sst xmlns="http://schemas.openxmlformats.org/spreadsheetml/2006/main" count="25" uniqueCount="25">
  <si>
    <t>Fakultet dramskih umjetnosti,Cetinje</t>
  </si>
  <si>
    <t>Akademija umjetnosti, Novi Sad</t>
  </si>
  <si>
    <t>Akademija scenskih umjetnosti,Sarajevo</t>
  </si>
  <si>
    <t>Fakultet dramskih umjetnosti,Beograd</t>
  </si>
  <si>
    <t>Akademija dramske umjetnosti,Zagreb</t>
  </si>
  <si>
    <t>Akademija dramskih umjetnosti,Tuzla</t>
  </si>
  <si>
    <t>Akademija dramskih umjetnosti,Banja Luka</t>
  </si>
  <si>
    <t>predvidjeno mjesta</t>
  </si>
  <si>
    <t>na budzet</t>
  </si>
  <si>
    <t>samofinansiranje</t>
  </si>
  <si>
    <t>cijena semestra</t>
  </si>
  <si>
    <t>broj ispita</t>
  </si>
  <si>
    <t>ukupno upisano</t>
  </si>
  <si>
    <t>polozilo studenata</t>
  </si>
  <si>
    <t>izaslo studenata</t>
  </si>
  <si>
    <t>prolaznost</t>
  </si>
  <si>
    <t>maximum</t>
  </si>
  <si>
    <t>minimum</t>
  </si>
  <si>
    <t>prosjek</t>
  </si>
  <si>
    <t>ostalo mjesta</t>
  </si>
  <si>
    <t>prihod od semestra</t>
  </si>
  <si>
    <t xml:space="preserve"> </t>
  </si>
  <si>
    <t>ocjena rada:</t>
  </si>
  <si>
    <t>USTANOVA:</t>
  </si>
  <si>
    <t xml:space="preserve">   U   P   I   S   A   N   O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</si>
</sst>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$&quot;#,##0.00"/>
  </numFmts>
  <fonts count="4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2" borderId="1" xfId="0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36.8515625" style="0" bestFit="1" customWidth="1"/>
    <col min="2" max="2" width="16.28125" style="0" bestFit="1" customWidth="1"/>
    <col min="4" max="4" width="14.8515625" style="0" bestFit="1" customWidth="1"/>
    <col min="5" max="5" width="14.8515625" style="0" customWidth="1"/>
    <col min="6" max="6" width="12.140625" style="0" bestFit="1" customWidth="1"/>
    <col min="7" max="7" width="14.140625" style="0" bestFit="1" customWidth="1"/>
    <col min="9" max="9" width="14.57421875" style="0" bestFit="1" customWidth="1"/>
    <col min="10" max="10" width="16.00390625" style="0" bestFit="1" customWidth="1"/>
    <col min="11" max="11" width="9.28125" style="0" bestFit="1" customWidth="1"/>
    <col min="12" max="12" width="20.00390625" style="1" customWidth="1"/>
    <col min="13" max="13" width="16.8515625" style="0" bestFit="1" customWidth="1"/>
  </cols>
  <sheetData>
    <row r="1" spans="1:13" ht="13.5" thickBot="1">
      <c r="A1" s="2"/>
      <c r="B1" s="2"/>
      <c r="C1" s="8" t="s">
        <v>24</v>
      </c>
      <c r="D1" s="3"/>
      <c r="E1" s="3"/>
      <c r="F1" s="2"/>
      <c r="G1" s="2"/>
      <c r="H1" s="2"/>
      <c r="I1" s="2"/>
      <c r="J1" s="2"/>
      <c r="K1" s="2"/>
      <c r="L1" s="4"/>
      <c r="M1" s="2"/>
    </row>
    <row r="2" spans="1:13" s="1" customFormat="1" ht="13.5" thickBot="1">
      <c r="A2" s="7" t="s">
        <v>23</v>
      </c>
      <c r="B2" s="5" t="s">
        <v>7</v>
      </c>
      <c r="C2" s="4" t="s">
        <v>8</v>
      </c>
      <c r="D2" s="4" t="s">
        <v>9</v>
      </c>
      <c r="E2" s="4" t="s">
        <v>12</v>
      </c>
      <c r="F2" s="4" t="s">
        <v>19</v>
      </c>
      <c r="G2" s="4" t="s">
        <v>10</v>
      </c>
      <c r="H2" s="4" t="s">
        <v>11</v>
      </c>
      <c r="I2" s="4" t="s">
        <v>14</v>
      </c>
      <c r="J2" s="4" t="s">
        <v>13</v>
      </c>
      <c r="K2" s="4" t="s">
        <v>15</v>
      </c>
      <c r="L2" s="4" t="s">
        <v>22</v>
      </c>
      <c r="M2" s="4" t="s">
        <v>20</v>
      </c>
    </row>
    <row r="3" spans="1:13" ht="13.5" thickBot="1">
      <c r="A3" s="2" t="s">
        <v>0</v>
      </c>
      <c r="B3" s="2">
        <v>20</v>
      </c>
      <c r="C3" s="2">
        <v>9</v>
      </c>
      <c r="D3" s="2">
        <v>10</v>
      </c>
      <c r="E3" s="2">
        <f aca="true" t="shared" si="0" ref="E3:E9">SUM(C3,D3)</f>
        <v>19</v>
      </c>
      <c r="F3" s="2">
        <f aca="true" t="shared" si="1" ref="F3:F9">B3-E3</f>
        <v>1</v>
      </c>
      <c r="G3" s="10">
        <v>150</v>
      </c>
      <c r="H3" s="2">
        <v>4</v>
      </c>
      <c r="I3" s="2">
        <v>19</v>
      </c>
      <c r="J3" s="2">
        <v>13</v>
      </c>
      <c r="K3" s="6">
        <f aca="true" t="shared" si="2" ref="K3:K9">J3/I3</f>
        <v>0.6842105263157895</v>
      </c>
      <c r="L3" s="4" t="str">
        <f>IF(K3&gt;70/100,"dobro uce !","nisu bas cvjecke")</f>
        <v>nisu bas cvjecke</v>
      </c>
      <c r="M3" s="2">
        <f aca="true" t="shared" si="3" ref="M3:M9">D3*G3</f>
        <v>1500</v>
      </c>
    </row>
    <row r="4" spans="1:14" ht="13.5" thickBot="1">
      <c r="A4" s="2" t="s">
        <v>1</v>
      </c>
      <c r="B4" s="2">
        <v>25</v>
      </c>
      <c r="C4" s="2">
        <v>12</v>
      </c>
      <c r="D4" s="2">
        <v>13</v>
      </c>
      <c r="E4" s="2">
        <f t="shared" si="0"/>
        <v>25</v>
      </c>
      <c r="F4" s="2">
        <f t="shared" si="1"/>
        <v>0</v>
      </c>
      <c r="G4" s="10">
        <v>100</v>
      </c>
      <c r="H4" s="2">
        <v>6</v>
      </c>
      <c r="I4" s="2">
        <v>25</v>
      </c>
      <c r="J4" s="2">
        <v>22</v>
      </c>
      <c r="K4" s="6">
        <f t="shared" si="2"/>
        <v>0.88</v>
      </c>
      <c r="L4" s="4" t="str">
        <f aca="true" t="shared" si="4" ref="L4:L9">IF(K4&gt;=70/100,"dobro uce !","nisu bas cvjecke")</f>
        <v>dobro uce !</v>
      </c>
      <c r="M4" s="2">
        <f t="shared" si="3"/>
        <v>1300</v>
      </c>
      <c r="N4" t="s">
        <v>21</v>
      </c>
    </row>
    <row r="5" spans="1:13" ht="13.5" thickBot="1">
      <c r="A5" s="2" t="s">
        <v>2</v>
      </c>
      <c r="B5" s="2">
        <v>18</v>
      </c>
      <c r="C5" s="2">
        <v>6</v>
      </c>
      <c r="D5" s="2">
        <v>12</v>
      </c>
      <c r="E5" s="2">
        <f t="shared" si="0"/>
        <v>18</v>
      </c>
      <c r="F5" s="2">
        <f t="shared" si="1"/>
        <v>0</v>
      </c>
      <c r="G5" s="10">
        <v>170</v>
      </c>
      <c r="H5" s="2">
        <v>8</v>
      </c>
      <c r="I5" s="2">
        <v>17</v>
      </c>
      <c r="J5" s="2">
        <v>10</v>
      </c>
      <c r="K5" s="6">
        <f t="shared" si="2"/>
        <v>0.5882352941176471</v>
      </c>
      <c r="L5" s="4" t="str">
        <f t="shared" si="4"/>
        <v>nisu bas cvjecke</v>
      </c>
      <c r="M5" s="2">
        <f t="shared" si="3"/>
        <v>2040</v>
      </c>
    </row>
    <row r="6" spans="1:13" ht="13.5" thickBot="1">
      <c r="A6" s="2" t="s">
        <v>3</v>
      </c>
      <c r="B6" s="2">
        <v>25</v>
      </c>
      <c r="C6" s="2">
        <v>13</v>
      </c>
      <c r="D6" s="2">
        <v>11</v>
      </c>
      <c r="E6" s="2">
        <f t="shared" si="0"/>
        <v>24</v>
      </c>
      <c r="F6" s="2">
        <f t="shared" si="1"/>
        <v>1</v>
      </c>
      <c r="G6" s="10">
        <v>200</v>
      </c>
      <c r="H6" s="2">
        <v>4</v>
      </c>
      <c r="I6" s="2">
        <v>24</v>
      </c>
      <c r="J6" s="2">
        <v>19</v>
      </c>
      <c r="K6" s="6">
        <f t="shared" si="2"/>
        <v>0.7916666666666666</v>
      </c>
      <c r="L6" s="4" t="str">
        <f t="shared" si="4"/>
        <v>dobro uce !</v>
      </c>
      <c r="M6" s="2">
        <f t="shared" si="3"/>
        <v>2200</v>
      </c>
    </row>
    <row r="7" spans="1:13" ht="13.5" thickBot="1">
      <c r="A7" s="2" t="s">
        <v>4</v>
      </c>
      <c r="B7" s="2">
        <v>24</v>
      </c>
      <c r="C7" s="2">
        <v>11</v>
      </c>
      <c r="D7" s="2">
        <v>11</v>
      </c>
      <c r="E7" s="2">
        <f t="shared" si="0"/>
        <v>22</v>
      </c>
      <c r="F7" s="2">
        <f t="shared" si="1"/>
        <v>2</v>
      </c>
      <c r="G7" s="10">
        <v>240</v>
      </c>
      <c r="H7" s="2">
        <v>5</v>
      </c>
      <c r="I7" s="2">
        <v>21</v>
      </c>
      <c r="J7" s="2">
        <v>18</v>
      </c>
      <c r="K7" s="6">
        <f t="shared" si="2"/>
        <v>0.8571428571428571</v>
      </c>
      <c r="L7" s="4" t="str">
        <f t="shared" si="4"/>
        <v>dobro uce !</v>
      </c>
      <c r="M7" s="2">
        <f t="shared" si="3"/>
        <v>2640</v>
      </c>
    </row>
    <row r="8" spans="1:13" ht="13.5" thickBot="1">
      <c r="A8" s="2" t="s">
        <v>5</v>
      </c>
      <c r="B8" s="2">
        <v>12</v>
      </c>
      <c r="C8" s="2">
        <v>5</v>
      </c>
      <c r="D8" s="2">
        <v>7</v>
      </c>
      <c r="E8" s="2">
        <f t="shared" si="0"/>
        <v>12</v>
      </c>
      <c r="F8" s="2">
        <f t="shared" si="1"/>
        <v>0</v>
      </c>
      <c r="G8" s="10">
        <v>130</v>
      </c>
      <c r="H8" s="2">
        <v>10</v>
      </c>
      <c r="I8" s="2">
        <v>12</v>
      </c>
      <c r="J8" s="2">
        <v>8</v>
      </c>
      <c r="K8" s="6">
        <f t="shared" si="2"/>
        <v>0.6666666666666666</v>
      </c>
      <c r="L8" s="4" t="str">
        <f t="shared" si="4"/>
        <v>nisu bas cvjecke</v>
      </c>
      <c r="M8" s="2">
        <f t="shared" si="3"/>
        <v>910</v>
      </c>
    </row>
    <row r="9" spans="1:13" ht="13.5" thickBot="1">
      <c r="A9" s="2" t="s">
        <v>6</v>
      </c>
      <c r="B9" s="2">
        <v>17</v>
      </c>
      <c r="C9" s="2">
        <v>7</v>
      </c>
      <c r="D9" s="2">
        <v>8</v>
      </c>
      <c r="E9" s="2">
        <f t="shared" si="0"/>
        <v>15</v>
      </c>
      <c r="F9" s="2">
        <f t="shared" si="1"/>
        <v>2</v>
      </c>
      <c r="G9" s="10">
        <v>150</v>
      </c>
      <c r="H9" s="2">
        <v>9</v>
      </c>
      <c r="I9" s="2">
        <v>15</v>
      </c>
      <c r="J9" s="2">
        <v>14</v>
      </c>
      <c r="K9" s="6">
        <f t="shared" si="2"/>
        <v>0.9333333333333333</v>
      </c>
      <c r="L9" s="4" t="str">
        <f t="shared" si="4"/>
        <v>dobro uce !</v>
      </c>
      <c r="M9" s="2">
        <f t="shared" si="3"/>
        <v>1200</v>
      </c>
    </row>
    <row r="10" spans="1:13" ht="13.5" thickBot="1">
      <c r="A10" s="11"/>
      <c r="B10" s="11"/>
      <c r="C10" s="11"/>
      <c r="D10" s="11"/>
      <c r="E10" s="11"/>
      <c r="F10" s="11"/>
      <c r="G10" s="12"/>
      <c r="H10" s="11"/>
      <c r="I10" s="11"/>
      <c r="J10" s="11"/>
      <c r="K10" s="11"/>
      <c r="L10" s="13"/>
      <c r="M10" s="11"/>
    </row>
    <row r="11" spans="1:13" ht="13.5" thickBot="1">
      <c r="A11" s="2" t="s">
        <v>16</v>
      </c>
      <c r="B11" s="2">
        <f aca="true" t="shared" si="5" ref="B11:K11">MAX(B3:B9)</f>
        <v>25</v>
      </c>
      <c r="C11" s="2">
        <f t="shared" si="5"/>
        <v>13</v>
      </c>
      <c r="D11" s="2">
        <f t="shared" si="5"/>
        <v>13</v>
      </c>
      <c r="E11" s="2">
        <f t="shared" si="5"/>
        <v>25</v>
      </c>
      <c r="F11" s="2">
        <f t="shared" si="5"/>
        <v>2</v>
      </c>
      <c r="G11" s="10">
        <f t="shared" si="5"/>
        <v>240</v>
      </c>
      <c r="H11" s="2">
        <f t="shared" si="5"/>
        <v>10</v>
      </c>
      <c r="I11" s="2">
        <f t="shared" si="5"/>
        <v>25</v>
      </c>
      <c r="J11" s="2">
        <f t="shared" si="5"/>
        <v>22</v>
      </c>
      <c r="K11" s="6">
        <f t="shared" si="5"/>
        <v>0.9333333333333333</v>
      </c>
      <c r="L11" s="4"/>
      <c r="M11" s="2">
        <f>MAX(M3:M9)</f>
        <v>2640</v>
      </c>
    </row>
    <row r="12" spans="1:13" ht="13.5" thickBot="1">
      <c r="A12" s="2" t="s">
        <v>17</v>
      </c>
      <c r="B12" s="2">
        <f aca="true" t="shared" si="6" ref="B12:K12">MIN(B3:B9)</f>
        <v>12</v>
      </c>
      <c r="C12" s="2">
        <f t="shared" si="6"/>
        <v>5</v>
      </c>
      <c r="D12" s="2">
        <f t="shared" si="6"/>
        <v>7</v>
      </c>
      <c r="E12" s="2">
        <f t="shared" si="6"/>
        <v>12</v>
      </c>
      <c r="F12" s="2">
        <f t="shared" si="6"/>
        <v>0</v>
      </c>
      <c r="G12" s="10">
        <f t="shared" si="6"/>
        <v>100</v>
      </c>
      <c r="H12" s="2">
        <f t="shared" si="6"/>
        <v>4</v>
      </c>
      <c r="I12" s="2">
        <f t="shared" si="6"/>
        <v>12</v>
      </c>
      <c r="J12" s="2">
        <f t="shared" si="6"/>
        <v>8</v>
      </c>
      <c r="K12" s="6">
        <f t="shared" si="6"/>
        <v>0.5882352941176471</v>
      </c>
      <c r="L12" s="4"/>
      <c r="M12" s="2">
        <f>MIN(M3:M9)</f>
        <v>910</v>
      </c>
    </row>
    <row r="13" spans="1:13" ht="13.5" thickBot="1">
      <c r="A13" s="2" t="s">
        <v>18</v>
      </c>
      <c r="B13" s="9">
        <f aca="true" t="shared" si="7" ref="B13:K13">AVERAGE(B3:B9)</f>
        <v>20.142857142857142</v>
      </c>
      <c r="C13" s="9">
        <f t="shared" si="7"/>
        <v>9</v>
      </c>
      <c r="D13" s="9">
        <f t="shared" si="7"/>
        <v>10.285714285714286</v>
      </c>
      <c r="E13" s="9">
        <f t="shared" si="7"/>
        <v>19.285714285714285</v>
      </c>
      <c r="F13" s="9">
        <f t="shared" si="7"/>
        <v>0.8571428571428571</v>
      </c>
      <c r="G13" s="10">
        <f t="shared" si="7"/>
        <v>162.85714285714286</v>
      </c>
      <c r="H13" s="9">
        <f t="shared" si="7"/>
        <v>6.571428571428571</v>
      </c>
      <c r="I13" s="9">
        <f t="shared" si="7"/>
        <v>19</v>
      </c>
      <c r="J13" s="9">
        <f t="shared" si="7"/>
        <v>14.857142857142858</v>
      </c>
      <c r="K13" s="6">
        <f t="shared" si="7"/>
        <v>0.7716079063204229</v>
      </c>
      <c r="L13" s="4"/>
      <c r="M13" s="9">
        <f>AVERAGE(M3:M9)</f>
        <v>1684.2857142857142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Radna5</cp:lastModifiedBy>
  <dcterms:created xsi:type="dcterms:W3CDTF">2002-03-31T22:20:14Z</dcterms:created>
  <dcterms:modified xsi:type="dcterms:W3CDTF">2002-04-01T07:15:49Z</dcterms:modified>
  <cp:category/>
  <cp:version/>
  <cp:contentType/>
  <cp:contentStatus/>
</cp:coreProperties>
</file>