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6540" activeTab="4"/>
  </bookViews>
  <sheets>
    <sheet name="OPREMA" sheetId="1" r:id="rId1"/>
    <sheet name="PROSTOR" sheetId="2" r:id="rId2"/>
    <sheet name="OSOBLJE" sheetId="3" r:id="rId3"/>
    <sheet name="ZARADA" sheetId="4" r:id="rId4"/>
    <sheet name="PROFIT" sheetId="5" r:id="rId5"/>
  </sheets>
  <definedNames/>
  <calcPr fullCalcOnLoad="1"/>
</workbook>
</file>

<file path=xl/sharedStrings.xml><?xml version="1.0" encoding="utf-8"?>
<sst xmlns="http://schemas.openxmlformats.org/spreadsheetml/2006/main" count="105" uniqueCount="43">
  <si>
    <t>BUTIK MUSKIH ODIJELA</t>
  </si>
  <si>
    <t xml:space="preserve">NAZIV          </t>
  </si>
  <si>
    <t>JED.MJERE</t>
  </si>
  <si>
    <t>JED. CIJENA</t>
  </si>
  <si>
    <t>REDNI BR.</t>
  </si>
  <si>
    <t>KOLICINA</t>
  </si>
  <si>
    <t>KOMAD</t>
  </si>
  <si>
    <t>VALUTA</t>
  </si>
  <si>
    <t>KM</t>
  </si>
  <si>
    <t>IZNOS</t>
  </si>
  <si>
    <t>NAZIV</t>
  </si>
  <si>
    <t>MJ.CIJENA</t>
  </si>
  <si>
    <t>ZAKUP</t>
  </si>
  <si>
    <t>STRUJA</t>
  </si>
  <si>
    <t>VODA</t>
  </si>
  <si>
    <t>TELEFON</t>
  </si>
  <si>
    <t>POREZ</t>
  </si>
  <si>
    <t>ODIJELO</t>
  </si>
  <si>
    <t>SAKO</t>
  </si>
  <si>
    <t>HLACE</t>
  </si>
  <si>
    <t>KRAVATA</t>
  </si>
  <si>
    <t>PRSLUK</t>
  </si>
  <si>
    <t>KOSULJA</t>
  </si>
  <si>
    <t>CARAPE</t>
  </si>
  <si>
    <t>CIPELE</t>
  </si>
  <si>
    <t>LEPTIR MASNA</t>
  </si>
  <si>
    <t>IGLA ZA KRAVATU</t>
  </si>
  <si>
    <t>RADNIK</t>
  </si>
  <si>
    <t>VOZAC</t>
  </si>
  <si>
    <t>CUVAR</t>
  </si>
  <si>
    <t>MJ. IZNOS</t>
  </si>
  <si>
    <t>PRODAJNA CIJENA</t>
  </si>
  <si>
    <t>OPREMA</t>
  </si>
  <si>
    <t>PROSTOR</t>
  </si>
  <si>
    <t>OSOBLJE</t>
  </si>
  <si>
    <t>ZARADA</t>
  </si>
  <si>
    <t>MJ.OTPLATA</t>
  </si>
  <si>
    <t>OPREME</t>
  </si>
  <si>
    <t>MJ.TROSKOVI</t>
  </si>
  <si>
    <t xml:space="preserve">MJ.OTPLATA </t>
  </si>
  <si>
    <t>SVEGA</t>
  </si>
  <si>
    <t>MJ.ZARADA</t>
  </si>
  <si>
    <t>MJ.PROFIT</t>
  </si>
</sst>
</file>

<file path=xl/styles.xml><?xml version="1.0" encoding="utf-8"?>
<styleSheet xmlns="http://schemas.openxmlformats.org/spreadsheetml/2006/main">
  <numFmts count="16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2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0"/>
    </font>
    <font>
      <sz val="5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0" fillId="0" borderId="0" xfId="2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20" applyFont="1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0" fillId="0" borderId="0" xfId="20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2" fillId="0" borderId="0" xfId="0" applyFont="1" applyAlignment="1">
      <alignment/>
    </xf>
    <xf numFmtId="0" fontId="0" fillId="0" borderId="0" xfId="21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OSOBLJE" xfId="19"/>
    <cellStyle name="Normal_PROSTOR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MJ.DIJAGRAM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8"/>
          <c:y val="0.2855"/>
          <c:w val="0.2755"/>
          <c:h val="0.4895"/>
        </c:manualLayout>
      </c:layout>
      <c:pieChart>
        <c:varyColors val="1"/>
        <c:ser>
          <c:idx val="0"/>
          <c:order val="0"/>
          <c:tx>
            <c:v>MJ.OTPLATA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PROFIT!$C$11:$C$14</c:f>
              <c:numCache>
                <c:ptCount val="4"/>
                <c:pt idx="0">
                  <c:v>3035</c:v>
                </c:pt>
                <c:pt idx="2">
                  <c:v>30237</c:v>
                </c:pt>
                <c:pt idx="3">
                  <c:v>27202</c:v>
                </c:pt>
              </c:numCache>
            </c:numRef>
          </c:val>
        </c:ser>
        <c:ser>
          <c:idx val="1"/>
          <c:order val="1"/>
          <c:tx>
            <c:v>MJ.ZARADA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MJ.PROFIT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25"/>
          <c:y val="0.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6</xdr:row>
      <xdr:rowOff>142875</xdr:rowOff>
    </xdr:from>
    <xdr:to>
      <xdr:col>9</xdr:col>
      <xdr:colOff>295275</xdr:colOff>
      <xdr:row>18</xdr:row>
      <xdr:rowOff>152400</xdr:rowOff>
    </xdr:to>
    <xdr:graphicFrame>
      <xdr:nvGraphicFramePr>
        <xdr:cNvPr id="1" name="Chart 2"/>
        <xdr:cNvGraphicFramePr/>
      </xdr:nvGraphicFramePr>
      <xdr:xfrm>
        <a:off x="2743200" y="1133475"/>
        <a:ext cx="348615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D15" sqref="D15:E15"/>
    </sheetView>
  </sheetViews>
  <sheetFormatPr defaultColWidth="9.140625" defaultRowHeight="12.75"/>
  <cols>
    <col min="1" max="1" width="11.00390625" style="0" customWidth="1"/>
    <col min="2" max="2" width="17.00390625" style="0" customWidth="1"/>
    <col min="3" max="3" width="10.57421875" style="0" customWidth="1"/>
    <col min="4" max="4" width="13.00390625" style="0" customWidth="1"/>
    <col min="5" max="5" width="12.57421875" style="0" customWidth="1"/>
  </cols>
  <sheetData>
    <row r="1" ht="25.5">
      <c r="C1" s="1" t="s">
        <v>0</v>
      </c>
    </row>
    <row r="3" spans="1:7" ht="14.25">
      <c r="A3" s="2" t="s">
        <v>4</v>
      </c>
      <c r="B3" s="2" t="s">
        <v>1</v>
      </c>
      <c r="C3" s="2" t="s">
        <v>5</v>
      </c>
      <c r="D3" s="2" t="s">
        <v>2</v>
      </c>
      <c r="E3" s="2" t="s">
        <v>3</v>
      </c>
      <c r="F3" s="2" t="s">
        <v>7</v>
      </c>
      <c r="G3" s="2" t="s">
        <v>9</v>
      </c>
    </row>
    <row r="4" spans="1:7" ht="12.75">
      <c r="A4" s="3">
        <v>1</v>
      </c>
      <c r="B4" s="5" t="s">
        <v>17</v>
      </c>
      <c r="C4" s="5">
        <v>60</v>
      </c>
      <c r="D4" s="4" t="s">
        <v>6</v>
      </c>
      <c r="E4" s="5">
        <v>180</v>
      </c>
      <c r="F4" s="4" t="s">
        <v>8</v>
      </c>
      <c r="G4" s="5">
        <f>C4*E4</f>
        <v>10800</v>
      </c>
    </row>
    <row r="5" spans="1:7" ht="12.75">
      <c r="A5" s="3">
        <v>2</v>
      </c>
      <c r="B5" s="5" t="s">
        <v>18</v>
      </c>
      <c r="C5" s="5">
        <v>50</v>
      </c>
      <c r="D5" s="4" t="s">
        <v>6</v>
      </c>
      <c r="E5" s="5">
        <v>70</v>
      </c>
      <c r="F5" s="4" t="s">
        <v>8</v>
      </c>
      <c r="G5" s="5">
        <f aca="true" t="shared" si="0" ref="G5:G13">C5*E5</f>
        <v>3500</v>
      </c>
    </row>
    <row r="6" spans="1:7" ht="12.75">
      <c r="A6" s="3">
        <v>3</v>
      </c>
      <c r="B6" s="5" t="s">
        <v>19</v>
      </c>
      <c r="C6" s="5">
        <v>50</v>
      </c>
      <c r="D6" s="4" t="s">
        <v>6</v>
      </c>
      <c r="E6" s="5">
        <v>40</v>
      </c>
      <c r="F6" s="4" t="s">
        <v>8</v>
      </c>
      <c r="G6" s="5">
        <f t="shared" si="0"/>
        <v>2000</v>
      </c>
    </row>
    <row r="7" spans="1:7" ht="12.75">
      <c r="A7" s="3">
        <v>4</v>
      </c>
      <c r="B7" s="5" t="s">
        <v>20</v>
      </c>
      <c r="C7" s="5">
        <v>100</v>
      </c>
      <c r="D7" s="4" t="s">
        <v>6</v>
      </c>
      <c r="E7" s="5">
        <v>10</v>
      </c>
      <c r="F7" s="4" t="s">
        <v>8</v>
      </c>
      <c r="G7" s="5">
        <f t="shared" si="0"/>
        <v>1000</v>
      </c>
    </row>
    <row r="8" spans="1:7" ht="12.75">
      <c r="A8" s="3">
        <v>5</v>
      </c>
      <c r="B8" s="5" t="s">
        <v>21</v>
      </c>
      <c r="C8" s="5">
        <v>50</v>
      </c>
      <c r="D8" s="4" t="s">
        <v>6</v>
      </c>
      <c r="E8" s="5">
        <v>30</v>
      </c>
      <c r="F8" s="4" t="s">
        <v>8</v>
      </c>
      <c r="G8" s="5">
        <f t="shared" si="0"/>
        <v>1500</v>
      </c>
    </row>
    <row r="9" spans="1:7" ht="12.75">
      <c r="A9" s="3">
        <v>6</v>
      </c>
      <c r="B9" s="5" t="s">
        <v>22</v>
      </c>
      <c r="C9" s="5">
        <v>70</v>
      </c>
      <c r="D9" s="4" t="s">
        <v>6</v>
      </c>
      <c r="E9" s="5">
        <v>35</v>
      </c>
      <c r="F9" s="4" t="s">
        <v>8</v>
      </c>
      <c r="G9" s="5">
        <f t="shared" si="0"/>
        <v>2450</v>
      </c>
    </row>
    <row r="10" spans="1:7" ht="12.75">
      <c r="A10" s="3">
        <v>7</v>
      </c>
      <c r="B10" s="5" t="s">
        <v>23</v>
      </c>
      <c r="C10" s="5">
        <v>100</v>
      </c>
      <c r="D10" s="4" t="s">
        <v>6</v>
      </c>
      <c r="E10" s="5">
        <v>2</v>
      </c>
      <c r="F10" s="4" t="s">
        <v>8</v>
      </c>
      <c r="G10" s="5">
        <f t="shared" si="0"/>
        <v>200</v>
      </c>
    </row>
    <row r="11" spans="1:7" ht="12.75">
      <c r="A11" s="3">
        <v>8</v>
      </c>
      <c r="B11" s="5" t="s">
        <v>24</v>
      </c>
      <c r="C11" s="5">
        <v>30</v>
      </c>
      <c r="D11" s="4" t="s">
        <v>6</v>
      </c>
      <c r="E11" s="5">
        <v>65</v>
      </c>
      <c r="F11" s="4" t="s">
        <v>8</v>
      </c>
      <c r="G11" s="5">
        <f t="shared" si="0"/>
        <v>1950</v>
      </c>
    </row>
    <row r="12" spans="1:7" ht="12.75">
      <c r="A12" s="3">
        <v>9</v>
      </c>
      <c r="B12" s="5" t="s">
        <v>25</v>
      </c>
      <c r="C12" s="5">
        <v>20</v>
      </c>
      <c r="D12" s="4" t="s">
        <v>6</v>
      </c>
      <c r="E12" s="5">
        <v>8</v>
      </c>
      <c r="F12" s="4" t="s">
        <v>8</v>
      </c>
      <c r="G12" s="5">
        <f t="shared" si="0"/>
        <v>160</v>
      </c>
    </row>
    <row r="13" spans="1:7" ht="12.75">
      <c r="A13" s="4">
        <v>10</v>
      </c>
      <c r="B13" s="5" t="s">
        <v>26</v>
      </c>
      <c r="C13" s="5">
        <v>40</v>
      </c>
      <c r="D13" s="4" t="s">
        <v>6</v>
      </c>
      <c r="E13" s="5">
        <v>20</v>
      </c>
      <c r="F13" s="4" t="s">
        <v>8</v>
      </c>
      <c r="G13" s="5">
        <f t="shared" si="0"/>
        <v>800</v>
      </c>
    </row>
    <row r="14" spans="1:7" ht="12.75">
      <c r="A14" s="4"/>
      <c r="D14" s="4"/>
      <c r="F14" s="4"/>
      <c r="G14">
        <f>SUM(G4:G13)</f>
        <v>24360</v>
      </c>
    </row>
    <row r="15" spans="1:4" ht="12.75">
      <c r="A15" s="4"/>
      <c r="D15" s="4"/>
    </row>
    <row r="16" spans="1:4" ht="12.75">
      <c r="A16" s="4"/>
      <c r="D16" s="4"/>
    </row>
    <row r="17" spans="1:4" ht="12.75">
      <c r="A17" s="4"/>
      <c r="D17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C11" sqref="C11"/>
    </sheetView>
  </sheetViews>
  <sheetFormatPr defaultColWidth="9.140625" defaultRowHeight="12.75"/>
  <cols>
    <col min="1" max="1" width="12.28125" style="0" customWidth="1"/>
    <col min="2" max="2" width="14.421875" style="0" customWidth="1"/>
    <col min="3" max="3" width="14.8515625" style="0" customWidth="1"/>
  </cols>
  <sheetData>
    <row r="1" spans="1:3" ht="15">
      <c r="A1" s="6" t="s">
        <v>4</v>
      </c>
      <c r="B1" s="6" t="s">
        <v>10</v>
      </c>
      <c r="C1" s="6" t="s">
        <v>11</v>
      </c>
    </row>
    <row r="2" spans="1:3" ht="12.75">
      <c r="A2" s="7">
        <v>1</v>
      </c>
      <c r="B2" s="8" t="s">
        <v>12</v>
      </c>
      <c r="C2" s="5">
        <v>200</v>
      </c>
    </row>
    <row r="3" spans="1:3" ht="12.75">
      <c r="A3" s="7">
        <v>2</v>
      </c>
      <c r="B3" s="8" t="s">
        <v>13</v>
      </c>
      <c r="C3" s="5">
        <v>50</v>
      </c>
    </row>
    <row r="4" spans="1:3" ht="12.75">
      <c r="A4" s="7">
        <v>3</v>
      </c>
      <c r="B4" s="8" t="s">
        <v>14</v>
      </c>
      <c r="C4" s="5">
        <v>10</v>
      </c>
    </row>
    <row r="5" spans="1:3" ht="12.75">
      <c r="A5" s="7">
        <v>4</v>
      </c>
      <c r="B5" s="8" t="s">
        <v>15</v>
      </c>
      <c r="C5" s="5">
        <v>25</v>
      </c>
    </row>
    <row r="6" spans="1:3" ht="12.75">
      <c r="A6" s="7">
        <v>5</v>
      </c>
      <c r="B6" s="8" t="s">
        <v>16</v>
      </c>
      <c r="C6" s="5">
        <v>70</v>
      </c>
    </row>
    <row r="7" ht="12.75">
      <c r="C7">
        <f>SUM(C2:C6)</f>
        <v>355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D3" sqref="D3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5.7109375" style="0" customWidth="1"/>
    <col min="4" max="4" width="14.140625" style="0" customWidth="1"/>
    <col min="5" max="5" width="12.8515625" style="0" customWidth="1"/>
  </cols>
  <sheetData>
    <row r="1" spans="1:5" ht="15">
      <c r="A1" s="9" t="s">
        <v>4</v>
      </c>
      <c r="B1" s="9" t="s">
        <v>10</v>
      </c>
      <c r="C1" s="9" t="s">
        <v>5</v>
      </c>
      <c r="D1" s="10" t="s">
        <v>3</v>
      </c>
      <c r="E1" s="10" t="s">
        <v>30</v>
      </c>
    </row>
    <row r="2" spans="1:5" ht="12.75">
      <c r="A2" s="5">
        <v>1</v>
      </c>
      <c r="B2" s="5" t="s">
        <v>27</v>
      </c>
      <c r="C2" s="5">
        <v>2</v>
      </c>
      <c r="D2" s="5">
        <v>200</v>
      </c>
      <c r="E2" s="5">
        <f>C2*D2</f>
        <v>400</v>
      </c>
    </row>
    <row r="3" spans="1:7" ht="14.25">
      <c r="A3" s="11">
        <v>2</v>
      </c>
      <c r="B3" s="11" t="s">
        <v>28</v>
      </c>
      <c r="C3" s="11">
        <v>1</v>
      </c>
      <c r="D3" s="11">
        <v>150</v>
      </c>
      <c r="E3" s="5">
        <f>C3*D3</f>
        <v>150</v>
      </c>
      <c r="F3" s="2"/>
      <c r="G3" s="2"/>
    </row>
    <row r="4" spans="1:7" ht="12.75">
      <c r="A4" s="3">
        <v>3</v>
      </c>
      <c r="B4" s="5" t="s">
        <v>29</v>
      </c>
      <c r="C4" s="5">
        <v>1</v>
      </c>
      <c r="D4" s="4">
        <v>100</v>
      </c>
      <c r="E4" s="5">
        <f>C4*D4</f>
        <v>100</v>
      </c>
      <c r="F4" s="4"/>
      <c r="G4" s="5"/>
    </row>
    <row r="5" spans="1:7" ht="12.75">
      <c r="A5" s="3"/>
      <c r="B5" s="5"/>
      <c r="C5" s="5"/>
      <c r="D5" s="4"/>
      <c r="E5" s="5">
        <f>SUM(E2:E4)</f>
        <v>650</v>
      </c>
      <c r="F5" s="4"/>
      <c r="G5" s="5"/>
    </row>
    <row r="6" spans="1:7" ht="12.75">
      <c r="A6" s="3"/>
      <c r="B6" s="5"/>
      <c r="C6" s="5"/>
      <c r="D6" s="4"/>
      <c r="E6" s="5"/>
      <c r="F6" s="4"/>
      <c r="G6" s="5"/>
    </row>
    <row r="7" spans="1:7" ht="12.75">
      <c r="A7" s="3"/>
      <c r="B7" s="5"/>
      <c r="C7" s="5"/>
      <c r="D7" s="4"/>
      <c r="E7" s="5"/>
      <c r="F7" s="4"/>
      <c r="G7" s="5"/>
    </row>
    <row r="8" spans="1:7" ht="12.75">
      <c r="A8" s="3"/>
      <c r="B8" s="5"/>
      <c r="C8" s="5"/>
      <c r="D8" s="4"/>
      <c r="E8" s="5"/>
      <c r="F8" s="4"/>
      <c r="G8" s="5"/>
    </row>
    <row r="9" spans="1:7" ht="12.75">
      <c r="A9" s="3"/>
      <c r="B9" s="5"/>
      <c r="C9" s="5"/>
      <c r="D9" s="4"/>
      <c r="E9" s="5"/>
      <c r="F9" s="4"/>
      <c r="G9" s="5"/>
    </row>
    <row r="10" spans="1:7" ht="12.75">
      <c r="A10" s="3"/>
      <c r="B10" s="5"/>
      <c r="C10" s="5"/>
      <c r="D10" s="4"/>
      <c r="E10" s="5"/>
      <c r="F10" s="4"/>
      <c r="G10" s="5"/>
    </row>
    <row r="11" spans="1:7" ht="12.75">
      <c r="A11" s="3"/>
      <c r="B11" s="5"/>
      <c r="C11" s="5"/>
      <c r="D11" s="4"/>
      <c r="E11" s="5"/>
      <c r="F11" s="4"/>
      <c r="G11" s="5"/>
    </row>
    <row r="12" spans="1:7" ht="12.75">
      <c r="A12" s="3"/>
      <c r="B12" s="5"/>
      <c r="C12" s="5"/>
      <c r="D12" s="4"/>
      <c r="E12" s="5"/>
      <c r="F12" s="4"/>
      <c r="G12" s="5"/>
    </row>
    <row r="13" spans="1:7" ht="12.75">
      <c r="A13" s="4"/>
      <c r="B13" s="5"/>
      <c r="C13" s="5"/>
      <c r="D13" s="4"/>
      <c r="E13" s="5"/>
      <c r="F13" s="4"/>
      <c r="G13" s="5"/>
    </row>
    <row r="14" spans="1:6" ht="12.75">
      <c r="A14" s="4"/>
      <c r="D14" s="4"/>
      <c r="F14" s="4"/>
    </row>
    <row r="15" spans="1:4" ht="12.75">
      <c r="A15" s="4"/>
      <c r="D15" s="4"/>
    </row>
    <row r="16" spans="1:4" ht="12.75">
      <c r="A16" s="4"/>
      <c r="D16" s="4"/>
    </row>
    <row r="17" spans="1:4" ht="12.75">
      <c r="A17" s="4"/>
      <c r="D17" s="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:A6"/>
    </sheetView>
  </sheetViews>
  <sheetFormatPr defaultColWidth="9.140625" defaultRowHeight="12.75"/>
  <cols>
    <col min="1" max="1" width="12.7109375" style="0" customWidth="1"/>
    <col min="2" max="2" width="14.421875" style="0" customWidth="1"/>
    <col min="3" max="3" width="14.00390625" style="0" customWidth="1"/>
    <col min="4" max="4" width="17.8515625" style="0" customWidth="1"/>
    <col min="5" max="5" width="20.421875" style="0" customWidth="1"/>
  </cols>
  <sheetData>
    <row r="1" spans="1:8" ht="15">
      <c r="A1" s="2" t="s">
        <v>4</v>
      </c>
      <c r="B1" s="2" t="s">
        <v>1</v>
      </c>
      <c r="C1" s="9" t="s">
        <v>5</v>
      </c>
      <c r="D1" s="2" t="s">
        <v>2</v>
      </c>
      <c r="E1" s="2" t="s">
        <v>31</v>
      </c>
      <c r="F1" s="2" t="s">
        <v>7</v>
      </c>
      <c r="G1" s="2" t="s">
        <v>9</v>
      </c>
      <c r="H1" s="2"/>
    </row>
    <row r="2" spans="1:7" ht="12.75">
      <c r="A2" s="3">
        <v>1</v>
      </c>
      <c r="B2" s="5" t="s">
        <v>17</v>
      </c>
      <c r="C2" s="4">
        <v>50</v>
      </c>
      <c r="D2" s="4" t="s">
        <v>6</v>
      </c>
      <c r="E2" s="5">
        <v>270</v>
      </c>
      <c r="F2" s="4" t="s">
        <v>8</v>
      </c>
      <c r="G2" s="5">
        <f>C2*E2</f>
        <v>13500</v>
      </c>
    </row>
    <row r="3" spans="1:7" ht="12.75">
      <c r="A3" s="3">
        <v>2</v>
      </c>
      <c r="B3" s="5" t="s">
        <v>18</v>
      </c>
      <c r="C3" s="4">
        <v>35</v>
      </c>
      <c r="D3" s="4" t="s">
        <v>6</v>
      </c>
      <c r="E3" s="5">
        <v>110</v>
      </c>
      <c r="F3" s="4" t="s">
        <v>8</v>
      </c>
      <c r="G3" s="5">
        <f aca="true" t="shared" si="0" ref="G3:G11">C3*E3</f>
        <v>3850</v>
      </c>
    </row>
    <row r="4" spans="1:7" ht="12.75">
      <c r="A4" s="3">
        <v>3</v>
      </c>
      <c r="B4" s="5" t="s">
        <v>19</v>
      </c>
      <c r="C4" s="4">
        <v>40</v>
      </c>
      <c r="D4" s="4" t="s">
        <v>6</v>
      </c>
      <c r="E4" s="5">
        <v>70</v>
      </c>
      <c r="F4" s="4" t="s">
        <v>8</v>
      </c>
      <c r="G4" s="5">
        <f t="shared" si="0"/>
        <v>2800</v>
      </c>
    </row>
    <row r="5" spans="1:7" ht="12.75">
      <c r="A5" s="3">
        <v>4</v>
      </c>
      <c r="B5" s="5" t="s">
        <v>20</v>
      </c>
      <c r="C5" s="4">
        <v>72</v>
      </c>
      <c r="D5" s="4" t="s">
        <v>6</v>
      </c>
      <c r="E5" s="5">
        <v>20</v>
      </c>
      <c r="F5" s="4" t="s">
        <v>8</v>
      </c>
      <c r="G5" s="5">
        <f t="shared" si="0"/>
        <v>1440</v>
      </c>
    </row>
    <row r="6" spans="1:7" ht="12.75">
      <c r="A6" s="3">
        <v>5</v>
      </c>
      <c r="B6" s="5" t="s">
        <v>21</v>
      </c>
      <c r="C6" s="4">
        <v>34</v>
      </c>
      <c r="D6" s="4" t="s">
        <v>6</v>
      </c>
      <c r="E6" s="5">
        <v>50</v>
      </c>
      <c r="F6" s="4" t="s">
        <v>8</v>
      </c>
      <c r="G6" s="5">
        <f t="shared" si="0"/>
        <v>1700</v>
      </c>
    </row>
    <row r="7" spans="1:7" ht="12.75">
      <c r="A7" s="3">
        <v>6</v>
      </c>
      <c r="B7" s="5" t="s">
        <v>22</v>
      </c>
      <c r="C7" s="4">
        <v>58</v>
      </c>
      <c r="D7" s="4" t="s">
        <v>6</v>
      </c>
      <c r="E7" s="5">
        <v>75</v>
      </c>
      <c r="F7" s="4" t="s">
        <v>8</v>
      </c>
      <c r="G7" s="5">
        <f t="shared" si="0"/>
        <v>4350</v>
      </c>
    </row>
    <row r="8" spans="1:7" ht="12.75">
      <c r="A8" s="3">
        <v>7</v>
      </c>
      <c r="B8" s="5" t="s">
        <v>23</v>
      </c>
      <c r="C8" s="4">
        <v>66</v>
      </c>
      <c r="D8" s="4" t="s">
        <v>6</v>
      </c>
      <c r="E8" s="5">
        <v>4.5</v>
      </c>
      <c r="F8" s="4" t="s">
        <v>8</v>
      </c>
      <c r="G8" s="5">
        <f t="shared" si="0"/>
        <v>297</v>
      </c>
    </row>
    <row r="9" spans="1:7" ht="12.75">
      <c r="A9" s="3">
        <v>8</v>
      </c>
      <c r="B9" s="5" t="s">
        <v>24</v>
      </c>
      <c r="C9" s="4">
        <v>13</v>
      </c>
      <c r="D9" s="4" t="s">
        <v>6</v>
      </c>
      <c r="E9" s="5">
        <v>110</v>
      </c>
      <c r="F9" s="4" t="s">
        <v>8</v>
      </c>
      <c r="G9" s="5">
        <f t="shared" si="0"/>
        <v>1430</v>
      </c>
    </row>
    <row r="10" spans="1:7" ht="12.75">
      <c r="A10" s="3">
        <v>9</v>
      </c>
      <c r="B10" s="5" t="s">
        <v>25</v>
      </c>
      <c r="C10" s="4">
        <v>9</v>
      </c>
      <c r="D10" s="4" t="s">
        <v>6</v>
      </c>
      <c r="E10" s="5">
        <v>15</v>
      </c>
      <c r="F10" s="4" t="s">
        <v>8</v>
      </c>
      <c r="G10" s="5">
        <f t="shared" si="0"/>
        <v>135</v>
      </c>
    </row>
    <row r="11" spans="1:7" ht="12.75">
      <c r="A11" s="4">
        <v>10</v>
      </c>
      <c r="B11" s="5" t="s">
        <v>26</v>
      </c>
      <c r="C11" s="4">
        <v>21</v>
      </c>
      <c r="D11" s="4" t="s">
        <v>6</v>
      </c>
      <c r="E11" s="5">
        <v>35</v>
      </c>
      <c r="F11" s="4" t="s">
        <v>8</v>
      </c>
      <c r="G11" s="5">
        <f t="shared" si="0"/>
        <v>735</v>
      </c>
    </row>
    <row r="12" spans="5:7" ht="12.75">
      <c r="E12" s="5"/>
      <c r="F12" s="5"/>
      <c r="G12" s="5">
        <f>SUM(G2:G11)</f>
        <v>30237</v>
      </c>
    </row>
    <row r="13" spans="5:7" ht="12.75">
      <c r="E13" s="5"/>
      <c r="F13" s="5"/>
      <c r="G13" s="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C4" sqref="C4"/>
    </sheetView>
  </sheetViews>
  <sheetFormatPr defaultColWidth="9.140625" defaultRowHeight="12.75"/>
  <cols>
    <col min="1" max="1" width="13.7109375" style="0" customWidth="1"/>
    <col min="2" max="2" width="11.28125" style="0" customWidth="1"/>
  </cols>
  <sheetData>
    <row r="1" spans="1:3" ht="14.25">
      <c r="A1" s="2" t="s">
        <v>4</v>
      </c>
      <c r="B1" s="12" t="s">
        <v>10</v>
      </c>
      <c r="C1" s="12" t="s">
        <v>9</v>
      </c>
    </row>
    <row r="2" spans="1:3" ht="12.75">
      <c r="A2" s="3">
        <v>1</v>
      </c>
      <c r="B2" s="5" t="s">
        <v>32</v>
      </c>
      <c r="C2" s="5">
        <v>24360</v>
      </c>
    </row>
    <row r="3" spans="1:3" ht="12.75">
      <c r="A3" s="3">
        <v>2</v>
      </c>
      <c r="B3" s="5" t="s">
        <v>33</v>
      </c>
      <c r="C3" s="5">
        <v>355</v>
      </c>
    </row>
    <row r="4" spans="1:3" ht="12.75">
      <c r="A4" s="3">
        <v>3</v>
      </c>
      <c r="B4" s="5" t="s">
        <v>34</v>
      </c>
      <c r="C4" s="5">
        <v>650</v>
      </c>
    </row>
    <row r="5" spans="1:3" ht="12.75">
      <c r="A5" s="3">
        <v>4</v>
      </c>
      <c r="B5" s="5" t="s">
        <v>35</v>
      </c>
      <c r="C5" s="5">
        <v>30237</v>
      </c>
    </row>
    <row r="6" ht="12.75">
      <c r="A6" s="3"/>
    </row>
    <row r="9" spans="1:3" ht="12.75">
      <c r="A9" s="13" t="s">
        <v>36</v>
      </c>
      <c r="B9" t="s">
        <v>37</v>
      </c>
      <c r="C9">
        <f>C2/12</f>
        <v>2030</v>
      </c>
    </row>
    <row r="10" spans="1:3" ht="12.75">
      <c r="A10" s="13" t="s">
        <v>38</v>
      </c>
      <c r="C10">
        <f>C4+C3</f>
        <v>1005</v>
      </c>
    </row>
    <row r="11" spans="1:3" ht="12.75">
      <c r="A11" s="13" t="s">
        <v>39</v>
      </c>
      <c r="B11" t="s">
        <v>40</v>
      </c>
      <c r="C11">
        <f>C9+C10</f>
        <v>3035</v>
      </c>
    </row>
    <row r="13" spans="1:3" ht="12.75">
      <c r="A13" t="s">
        <v>41</v>
      </c>
      <c r="C13">
        <f>C5</f>
        <v>30237</v>
      </c>
    </row>
    <row r="14" spans="1:3" ht="12.75">
      <c r="A14" t="s">
        <v>42</v>
      </c>
      <c r="C14">
        <f>C13-C11</f>
        <v>27202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Erceg Milica</dc:creator>
  <cp:keywords/>
  <dc:description/>
  <cp:lastModifiedBy>a 5249</cp:lastModifiedBy>
  <dcterms:created xsi:type="dcterms:W3CDTF">1999-05-02T13:14:38Z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