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<sst xmlns="http://schemas.openxmlformats.org/spreadsheetml/2006/main" count="20" uniqueCount="10">
  <si>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MATERIJAL</t>
  </si>
  <si>
    <t>naziv</t>
  </si>
  <si>
    <t>kolicina</t>
  </si>
  <si>
    <t>cijena</t>
  </si>
  <si>
    <t>god.cijena</t>
  </si>
  <si>
    <t>tabelarni prikaz</t>
  </si>
  <si>
    <t>OSOBLJE</t>
  </si>
  <si>
    <t>P.MATERIJAL</t>
  </si>
  <si>
    <t>ukupne cijene</t>
  </si>
  <si>
    <t>NAZIV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</si>
</sst>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4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4" borderId="1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4" fontId="7" fillId="4" borderId="11" xfId="17" applyFont="1" applyFill="1" applyBorder="1" applyAlignment="1">
      <alignment/>
    </xf>
    <xf numFmtId="44" fontId="6" fillId="2" borderId="7" xfId="17" applyFont="1" applyFill="1" applyBorder="1" applyAlignment="1">
      <alignment/>
    </xf>
    <xf numFmtId="44" fontId="5" fillId="2" borderId="11" xfId="17" applyFont="1" applyFill="1" applyBorder="1" applyAlignment="1">
      <alignment/>
    </xf>
    <xf numFmtId="44" fontId="5" fillId="2" borderId="7" xfId="17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MATERIJAL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Sheet1!$F$4:$F$13</c:f>
              <c:numCache>
                <c:ptCount val="10"/>
                <c:pt idx="0">
                  <c:v>2600</c:v>
                </c:pt>
                <c:pt idx="1">
                  <c:v>39000</c:v>
                </c:pt>
                <c:pt idx="2">
                  <c:v>122664</c:v>
                </c:pt>
                <c:pt idx="3">
                  <c:v>0</c:v>
                </c:pt>
                <c:pt idx="4">
                  <c:v>12700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OSOBLJE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Sheet1!$F$16:$F$26</c:f>
              <c:numCache>
                <c:ptCount val="11"/>
                <c:pt idx="0">
                  <c:v>2080</c:v>
                </c:pt>
                <c:pt idx="1">
                  <c:v>6250</c:v>
                </c:pt>
                <c:pt idx="2">
                  <c:v>170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P.MATERIJA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Sheet1!$F$29:$F$40</c:f>
              <c:numCache>
                <c:ptCount val="12"/>
                <c:pt idx="0">
                  <c:v>252</c:v>
                </c:pt>
                <c:pt idx="1">
                  <c:v>6300</c:v>
                </c:pt>
                <c:pt idx="2">
                  <c:v>1680</c:v>
                </c:pt>
                <c:pt idx="3">
                  <c:v>290</c:v>
                </c:pt>
                <c:pt idx="4">
                  <c:v>144</c:v>
                </c:pt>
                <c:pt idx="5">
                  <c:v>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UKUPNE CIJENE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Sheet1!$C$43</c:f>
              <c:numCache>
                <c:ptCount val="1"/>
                <c:pt idx="0">
                  <c:v>176964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Sheet1!$D$43</c:f>
              <c:numCache>
                <c:ptCount val="1"/>
                <c:pt idx="0">
                  <c:v>8510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Sheet1!$E$43</c:f>
              <c:numCache>
                <c:ptCount val="1"/>
                <c:pt idx="0">
                  <c:v>8866</c:v>
                </c:pt>
              </c:numCache>
            </c:numRef>
          </c:val>
          <c:shape val="box"/>
        </c:ser>
        <c:shape val="box"/>
        <c:axId val="54531965"/>
        <c:axId val="21025638"/>
        <c:axId val="55013015"/>
      </c:bar3DChart>
      <c:catAx>
        <c:axId val="5453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25638"/>
        <c:crosses val="autoZero"/>
        <c:auto val="1"/>
        <c:lblOffset val="100"/>
        <c:noMultiLvlLbl val="0"/>
      </c:catAx>
      <c:valAx>
        <c:axId val="2102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1965"/>
        <c:crossesAt val="1"/>
        <c:crossBetween val="between"/>
        <c:dispUnits/>
      </c:valAx>
      <c:serAx>
        <c:axId val="5501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256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0.58525</cdr:y>
    </cdr:from>
    <cdr:to>
      <cdr:x>0.55825</cdr:x>
      <cdr:y>0.69325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0287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0.6225</cdr:y>
    </cdr:from>
    <cdr:to>
      <cdr:x>0.56275</cdr:x>
      <cdr:y>0.722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1190625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10</xdr:col>
      <xdr:colOff>600075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543300" y="504825"/>
        <a:ext cx="301942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15</xdr:row>
      <xdr:rowOff>0</xdr:rowOff>
    </xdr:from>
    <xdr:to>
      <xdr:col>10</xdr:col>
      <xdr:colOff>600075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533775" y="2514600"/>
        <a:ext cx="30289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600075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3524250" y="4686300"/>
        <a:ext cx="30384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41</xdr:row>
      <xdr:rowOff>9525</xdr:rowOff>
    </xdr:from>
    <xdr:to>
      <xdr:col>10</xdr:col>
      <xdr:colOff>161925</xdr:colOff>
      <xdr:row>52</xdr:row>
      <xdr:rowOff>85725</xdr:rowOff>
    </xdr:to>
    <xdr:graphicFrame>
      <xdr:nvGraphicFramePr>
        <xdr:cNvPr id="4" name="Chart 5"/>
        <xdr:cNvGraphicFramePr/>
      </xdr:nvGraphicFramePr>
      <xdr:xfrm>
        <a:off x="2505075" y="6858000"/>
        <a:ext cx="36195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" sqref="B1:L2"/>
    </sheetView>
  </sheetViews>
  <sheetFormatPr defaultColWidth="9.140625" defaultRowHeight="12.75"/>
  <cols>
    <col min="1" max="1" width="4.00390625" style="0" customWidth="1"/>
    <col min="2" max="2" width="4.28125" style="0" customWidth="1"/>
    <col min="5" max="5" width="10.8515625" style="0" bestFit="1" customWidth="1"/>
    <col min="6" max="6" width="15.421875" style="0" bestFit="1" customWidth="1"/>
  </cols>
  <sheetData>
    <row r="1" spans="1:12" ht="12.75">
      <c r="A1" s="24"/>
      <c r="B1" s="25" t="s">
        <v>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thickBo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5" thickBot="1">
      <c r="A3" s="24"/>
      <c r="B3" s="4"/>
      <c r="C3" s="16" t="s">
        <v>1</v>
      </c>
      <c r="D3" s="16" t="s">
        <v>2</v>
      </c>
      <c r="E3" s="16" t="s">
        <v>3</v>
      </c>
      <c r="F3" s="16" t="s">
        <v>4</v>
      </c>
      <c r="G3" s="27" t="s">
        <v>5</v>
      </c>
      <c r="H3" s="27"/>
      <c r="I3" s="27"/>
      <c r="J3" s="27"/>
      <c r="K3" s="27"/>
      <c r="L3" s="3"/>
    </row>
    <row r="4" spans="1:12" ht="12.75">
      <c r="A4" s="24"/>
      <c r="B4" s="29" t="s">
        <v>0</v>
      </c>
      <c r="C4" s="15"/>
      <c r="D4" s="15">
        <v>5</v>
      </c>
      <c r="E4" s="20">
        <v>520</v>
      </c>
      <c r="F4" s="20">
        <f>D4*E4</f>
        <v>2600</v>
      </c>
      <c r="K4" s="7"/>
      <c r="L4" s="8"/>
    </row>
    <row r="5" spans="1:12" ht="12.75">
      <c r="A5" s="24"/>
      <c r="B5" s="29"/>
      <c r="C5" s="15"/>
      <c r="D5" s="15">
        <v>650</v>
      </c>
      <c r="E5" s="20">
        <v>60</v>
      </c>
      <c r="F5" s="20">
        <f aca="true" t="shared" si="0" ref="F5:F13">D5*E5</f>
        <v>39000</v>
      </c>
      <c r="K5" s="1"/>
      <c r="L5" s="8"/>
    </row>
    <row r="6" spans="1:12" ht="12.75">
      <c r="A6" s="24"/>
      <c r="B6" s="29"/>
      <c r="C6" s="15"/>
      <c r="D6" s="15">
        <v>24</v>
      </c>
      <c r="E6" s="20">
        <v>5111</v>
      </c>
      <c r="F6" s="20">
        <f t="shared" si="0"/>
        <v>122664</v>
      </c>
      <c r="K6" s="1"/>
      <c r="L6" s="8"/>
    </row>
    <row r="7" spans="1:12" ht="12.75">
      <c r="A7" s="24"/>
      <c r="B7" s="29"/>
      <c r="C7" s="15"/>
      <c r="D7" s="15"/>
      <c r="E7" s="20"/>
      <c r="F7" s="20">
        <f t="shared" si="0"/>
        <v>0</v>
      </c>
      <c r="K7" s="1"/>
      <c r="L7" s="8"/>
    </row>
    <row r="8" spans="1:12" ht="12.75">
      <c r="A8" s="24"/>
      <c r="B8" s="29"/>
      <c r="C8" s="15"/>
      <c r="D8" s="15">
        <v>5</v>
      </c>
      <c r="E8" s="20">
        <v>2540</v>
      </c>
      <c r="F8" s="20">
        <f t="shared" si="0"/>
        <v>12700</v>
      </c>
      <c r="K8" s="1"/>
      <c r="L8" s="8"/>
    </row>
    <row r="9" spans="1:12" ht="12.75">
      <c r="A9" s="24"/>
      <c r="B9" s="29"/>
      <c r="C9" s="15"/>
      <c r="D9" s="15"/>
      <c r="E9" s="20"/>
      <c r="F9" s="20">
        <f t="shared" si="0"/>
        <v>0</v>
      </c>
      <c r="K9" s="1"/>
      <c r="L9" s="8"/>
    </row>
    <row r="10" spans="1:12" ht="12.75">
      <c r="A10" s="24"/>
      <c r="B10" s="29"/>
      <c r="C10" s="15"/>
      <c r="D10" s="15"/>
      <c r="E10" s="20"/>
      <c r="F10" s="20">
        <f t="shared" si="0"/>
        <v>0</v>
      </c>
      <c r="K10" s="1"/>
      <c r="L10" s="8"/>
    </row>
    <row r="11" spans="1:12" ht="12.75">
      <c r="A11" s="24"/>
      <c r="B11" s="30"/>
      <c r="C11" s="15"/>
      <c r="D11" s="15"/>
      <c r="E11" s="20"/>
      <c r="F11" s="20">
        <f t="shared" si="0"/>
        <v>0</v>
      </c>
      <c r="K11" s="1"/>
      <c r="L11" s="8"/>
    </row>
    <row r="12" spans="1:12" ht="12.75">
      <c r="A12" s="24"/>
      <c r="B12" s="30"/>
      <c r="C12" s="15"/>
      <c r="D12" s="15"/>
      <c r="E12" s="20"/>
      <c r="F12" s="20">
        <f t="shared" si="0"/>
        <v>0</v>
      </c>
      <c r="K12" s="1"/>
      <c r="L12" s="8"/>
    </row>
    <row r="13" spans="1:12" ht="13.5" customHeight="1" thickBot="1">
      <c r="A13" s="24"/>
      <c r="B13" s="30"/>
      <c r="C13" s="15"/>
      <c r="D13" s="15"/>
      <c r="E13" s="20"/>
      <c r="F13" s="20">
        <f t="shared" si="0"/>
        <v>0</v>
      </c>
      <c r="G13" s="1"/>
      <c r="H13" s="1"/>
      <c r="I13" s="1"/>
      <c r="J13" s="1"/>
      <c r="K13" s="1"/>
      <c r="L13" s="8"/>
    </row>
    <row r="14" spans="1:12" ht="16.5" customHeight="1" thickBot="1">
      <c r="A14" s="24"/>
      <c r="B14" s="4"/>
      <c r="C14" s="12"/>
      <c r="D14" s="13"/>
      <c r="E14" s="13"/>
      <c r="F14" s="23">
        <f>0+SUM(F4:F13)</f>
        <v>176964</v>
      </c>
      <c r="G14" s="6"/>
      <c r="H14" s="6"/>
      <c r="I14" s="6"/>
      <c r="J14" s="6"/>
      <c r="K14" s="6"/>
      <c r="L14" s="8"/>
    </row>
    <row r="15" spans="1:12" ht="13.5" thickBot="1">
      <c r="A15" s="24"/>
      <c r="B15" s="4"/>
      <c r="C15" s="17" t="s">
        <v>1</v>
      </c>
      <c r="D15" s="16" t="s">
        <v>2</v>
      </c>
      <c r="E15" s="16" t="s">
        <v>3</v>
      </c>
      <c r="F15" s="16" t="s">
        <v>4</v>
      </c>
      <c r="G15" s="27" t="s">
        <v>5</v>
      </c>
      <c r="H15" s="27"/>
      <c r="I15" s="27"/>
      <c r="J15" s="27"/>
      <c r="K15" s="27"/>
      <c r="L15" s="8"/>
    </row>
    <row r="16" spans="1:12" ht="12.75">
      <c r="A16" s="24"/>
      <c r="B16" s="29" t="s">
        <v>6</v>
      </c>
      <c r="C16" s="15"/>
      <c r="D16" s="15">
        <v>32</v>
      </c>
      <c r="E16" s="20">
        <v>65</v>
      </c>
      <c r="F16" s="20">
        <f>D16*E16</f>
        <v>2080</v>
      </c>
      <c r="L16" s="8"/>
    </row>
    <row r="17" spans="1:12" ht="12.75">
      <c r="A17" s="24"/>
      <c r="B17" s="29"/>
      <c r="C17" s="15"/>
      <c r="D17" s="15">
        <v>25</v>
      </c>
      <c r="E17" s="20">
        <v>250</v>
      </c>
      <c r="F17" s="20">
        <f aca="true" t="shared" si="1" ref="F17:F26">D17*E17</f>
        <v>6250</v>
      </c>
      <c r="L17" s="8"/>
    </row>
    <row r="18" spans="1:12" ht="12.75">
      <c r="A18" s="24"/>
      <c r="B18" s="29"/>
      <c r="C18" s="15"/>
      <c r="D18" s="15">
        <v>2</v>
      </c>
      <c r="E18" s="20">
        <v>85</v>
      </c>
      <c r="F18" s="20">
        <f t="shared" si="1"/>
        <v>170</v>
      </c>
      <c r="L18" s="8"/>
    </row>
    <row r="19" spans="1:12" ht="12.75">
      <c r="A19" s="24"/>
      <c r="B19" s="29"/>
      <c r="C19" s="15"/>
      <c r="D19" s="15"/>
      <c r="E19" s="20"/>
      <c r="F19" s="20">
        <f t="shared" si="1"/>
        <v>0</v>
      </c>
      <c r="L19" s="8"/>
    </row>
    <row r="20" spans="1:12" ht="12.75">
      <c r="A20" s="24"/>
      <c r="B20" s="29"/>
      <c r="C20" s="15"/>
      <c r="D20" s="15"/>
      <c r="E20" s="20"/>
      <c r="F20" s="20">
        <f t="shared" si="1"/>
        <v>0</v>
      </c>
      <c r="L20" s="8"/>
    </row>
    <row r="21" spans="1:12" ht="12.75">
      <c r="A21" s="24"/>
      <c r="B21" s="29"/>
      <c r="C21" s="15"/>
      <c r="D21" s="15"/>
      <c r="E21" s="20"/>
      <c r="F21" s="20">
        <f t="shared" si="1"/>
        <v>0</v>
      </c>
      <c r="L21" s="8"/>
    </row>
    <row r="22" spans="1:12" ht="12.75">
      <c r="A22" s="24"/>
      <c r="B22" s="29"/>
      <c r="C22" s="15"/>
      <c r="D22" s="15">
        <v>1</v>
      </c>
      <c r="E22" s="20">
        <v>10</v>
      </c>
      <c r="F22" s="20">
        <f t="shared" si="1"/>
        <v>10</v>
      </c>
      <c r="L22" s="8"/>
    </row>
    <row r="23" spans="1:12" ht="12.75">
      <c r="A23" s="24"/>
      <c r="B23" s="29"/>
      <c r="C23" s="15"/>
      <c r="D23" s="15"/>
      <c r="E23" s="20"/>
      <c r="F23" s="20">
        <f t="shared" si="1"/>
        <v>0</v>
      </c>
      <c r="L23" s="8"/>
    </row>
    <row r="24" spans="1:12" ht="12.75">
      <c r="A24" s="24"/>
      <c r="B24" s="29"/>
      <c r="C24" s="15"/>
      <c r="D24" s="15"/>
      <c r="E24" s="20"/>
      <c r="F24" s="20">
        <f t="shared" si="1"/>
        <v>0</v>
      </c>
      <c r="L24" s="8"/>
    </row>
    <row r="25" spans="1:12" ht="12.75">
      <c r="A25" s="24"/>
      <c r="B25" s="29"/>
      <c r="C25" s="15"/>
      <c r="D25" s="15"/>
      <c r="E25" s="20"/>
      <c r="F25" s="20">
        <f t="shared" si="1"/>
        <v>0</v>
      </c>
      <c r="L25" s="8"/>
    </row>
    <row r="26" spans="1:12" ht="13.5" thickBot="1">
      <c r="A26" s="24"/>
      <c r="B26" s="29"/>
      <c r="C26" s="15"/>
      <c r="D26" s="15"/>
      <c r="E26" s="20"/>
      <c r="F26" s="20">
        <f t="shared" si="1"/>
        <v>0</v>
      </c>
      <c r="G26" s="1"/>
      <c r="H26" s="1"/>
      <c r="I26" s="1"/>
      <c r="J26" s="1"/>
      <c r="K26" s="1"/>
      <c r="L26" s="8"/>
    </row>
    <row r="27" spans="1:12" ht="16.5" thickBot="1">
      <c r="A27" s="24"/>
      <c r="B27" s="2"/>
      <c r="C27" s="14"/>
      <c r="D27" s="14"/>
      <c r="E27" s="14"/>
      <c r="F27" s="22">
        <f>SUM(F16:F26)</f>
        <v>8510</v>
      </c>
      <c r="G27" s="6"/>
      <c r="H27" s="6"/>
      <c r="I27" s="6"/>
      <c r="J27" s="6"/>
      <c r="K27" s="6"/>
      <c r="L27" s="8"/>
    </row>
    <row r="28" spans="1:12" ht="13.5" thickBot="1">
      <c r="A28" s="24"/>
      <c r="B28" s="5"/>
      <c r="C28" s="18" t="s">
        <v>1</v>
      </c>
      <c r="D28" s="19" t="s">
        <v>2</v>
      </c>
      <c r="E28" s="19" t="s">
        <v>3</v>
      </c>
      <c r="F28" s="19" t="s">
        <v>4</v>
      </c>
      <c r="G28" s="27" t="s">
        <v>5</v>
      </c>
      <c r="H28" s="27"/>
      <c r="I28" s="27"/>
      <c r="J28" s="27"/>
      <c r="K28" s="27"/>
      <c r="L28" s="8"/>
    </row>
    <row r="29" spans="1:12" ht="12.75">
      <c r="A29" s="24"/>
      <c r="B29" s="28" t="s">
        <v>7</v>
      </c>
      <c r="C29" s="15"/>
      <c r="D29" s="15">
        <v>12</v>
      </c>
      <c r="E29" s="20">
        <v>21</v>
      </c>
      <c r="F29" s="20">
        <f>D29*E29</f>
        <v>252</v>
      </c>
      <c r="L29" s="8"/>
    </row>
    <row r="30" spans="1:12" ht="12.75">
      <c r="A30" s="24"/>
      <c r="B30" s="29"/>
      <c r="C30" s="15"/>
      <c r="D30" s="15">
        <v>14</v>
      </c>
      <c r="E30" s="20">
        <v>450</v>
      </c>
      <c r="F30" s="20">
        <f aca="true" t="shared" si="2" ref="F30:F40">D30*E30</f>
        <v>6300</v>
      </c>
      <c r="L30" s="8"/>
    </row>
    <row r="31" spans="1:12" ht="12.75">
      <c r="A31" s="24"/>
      <c r="B31" s="29"/>
      <c r="C31" s="15"/>
      <c r="D31" s="15">
        <v>8</v>
      </c>
      <c r="E31" s="20">
        <v>210</v>
      </c>
      <c r="F31" s="20">
        <f t="shared" si="2"/>
        <v>1680</v>
      </c>
      <c r="L31" s="8"/>
    </row>
    <row r="32" spans="1:12" ht="12.75">
      <c r="A32" s="24"/>
      <c r="B32" s="29"/>
      <c r="C32" s="15"/>
      <c r="D32" s="15">
        <v>5</v>
      </c>
      <c r="E32" s="20">
        <v>58</v>
      </c>
      <c r="F32" s="20">
        <f t="shared" si="2"/>
        <v>290</v>
      </c>
      <c r="L32" s="8"/>
    </row>
    <row r="33" spans="1:12" ht="12.75">
      <c r="A33" s="24"/>
      <c r="B33" s="29"/>
      <c r="C33" s="15"/>
      <c r="D33" s="15">
        <v>4</v>
      </c>
      <c r="E33" s="20">
        <v>36</v>
      </c>
      <c r="F33" s="20">
        <f t="shared" si="2"/>
        <v>144</v>
      </c>
      <c r="L33" s="8"/>
    </row>
    <row r="34" spans="1:12" ht="12.75">
      <c r="A34" s="24"/>
      <c r="B34" s="29"/>
      <c r="C34" s="15"/>
      <c r="D34" s="15">
        <v>1</v>
      </c>
      <c r="E34" s="20">
        <v>200</v>
      </c>
      <c r="F34" s="20">
        <f t="shared" si="2"/>
        <v>200</v>
      </c>
      <c r="L34" s="8"/>
    </row>
    <row r="35" spans="1:12" ht="12.75">
      <c r="A35" s="24"/>
      <c r="B35" s="29"/>
      <c r="C35" s="15"/>
      <c r="D35" s="15"/>
      <c r="E35" s="20"/>
      <c r="F35" s="20">
        <f t="shared" si="2"/>
        <v>0</v>
      </c>
      <c r="L35" s="8"/>
    </row>
    <row r="36" spans="1:12" ht="12.75">
      <c r="A36" s="24"/>
      <c r="B36" s="29"/>
      <c r="C36" s="15"/>
      <c r="D36" s="15"/>
      <c r="E36" s="20"/>
      <c r="F36" s="20">
        <f t="shared" si="2"/>
        <v>0</v>
      </c>
      <c r="L36" s="8"/>
    </row>
    <row r="37" spans="1:12" ht="12.75">
      <c r="A37" s="24"/>
      <c r="B37" s="29"/>
      <c r="C37" s="15"/>
      <c r="D37" s="15"/>
      <c r="E37" s="20"/>
      <c r="F37" s="20">
        <f t="shared" si="2"/>
        <v>0</v>
      </c>
      <c r="L37" s="8"/>
    </row>
    <row r="38" spans="1:12" ht="12.75">
      <c r="A38" s="24"/>
      <c r="B38" s="29"/>
      <c r="C38" s="15"/>
      <c r="D38" s="15"/>
      <c r="E38" s="20"/>
      <c r="F38" s="20">
        <f t="shared" si="2"/>
        <v>0</v>
      </c>
      <c r="L38" s="8"/>
    </row>
    <row r="39" spans="1:12" ht="12.75">
      <c r="A39" s="24"/>
      <c r="B39" s="30"/>
      <c r="C39" s="15"/>
      <c r="D39" s="15"/>
      <c r="E39" s="20"/>
      <c r="F39" s="20">
        <f t="shared" si="2"/>
        <v>0</v>
      </c>
      <c r="L39" s="8"/>
    </row>
    <row r="40" spans="1:12" ht="13.5" thickBot="1">
      <c r="A40" s="24"/>
      <c r="B40" s="30"/>
      <c r="C40" s="15"/>
      <c r="D40" s="15"/>
      <c r="E40" s="20"/>
      <c r="F40" s="20">
        <f t="shared" si="2"/>
        <v>0</v>
      </c>
      <c r="G40" s="1"/>
      <c r="H40" s="1"/>
      <c r="I40" s="1"/>
      <c r="J40" s="1"/>
      <c r="K40" s="1"/>
      <c r="L40" s="8"/>
    </row>
    <row r="41" spans="1:12" ht="16.5" thickBot="1">
      <c r="A41" s="24"/>
      <c r="B41" s="4"/>
      <c r="C41" s="12"/>
      <c r="D41" s="13"/>
      <c r="E41" s="13"/>
      <c r="F41" s="21">
        <f>SUM(F29:F40)</f>
        <v>8866</v>
      </c>
      <c r="G41" s="6"/>
      <c r="H41" s="6"/>
      <c r="I41" s="6"/>
      <c r="J41" s="6"/>
      <c r="K41" s="6"/>
      <c r="L41" s="9"/>
    </row>
    <row r="42" spans="3:5" ht="16.5" thickBot="1">
      <c r="C42" s="31" t="s">
        <v>8</v>
      </c>
      <c r="D42" s="32"/>
      <c r="E42" s="33"/>
    </row>
    <row r="43" spans="3:5" ht="16.5" thickBot="1">
      <c r="C43" s="10">
        <f>SUM(F4:F13)</f>
        <v>176964</v>
      </c>
      <c r="D43" s="10">
        <f>SUM(F16:F26)</f>
        <v>8510</v>
      </c>
      <c r="E43" s="11">
        <f>SUM(F29:F40)</f>
        <v>8866</v>
      </c>
    </row>
  </sheetData>
  <mergeCells count="8">
    <mergeCell ref="B1:L2"/>
    <mergeCell ref="G28:K28"/>
    <mergeCell ref="B29:B40"/>
    <mergeCell ref="C42:E42"/>
    <mergeCell ref="G3:K3"/>
    <mergeCell ref="B4:B13"/>
    <mergeCell ref="G15:K15"/>
    <mergeCell ref="B16:B2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gfgfgf</cp:lastModifiedBy>
  <dcterms:created xsi:type="dcterms:W3CDTF">1999-05-13T10:03:44Z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